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RAMIDE_ZGZ_2004entropia" sheetId="1" state="visible" r:id="rId2"/>
  </sheets>
  <definedNames>
    <definedName function="false" hidden="false" name="PIRAMIDE_ZGZ_2004entropia" vbProcedure="false">PIRAMIDE_ZGZ_2004entropia!$C$1:$J$22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<sst xmlns="http://schemas.openxmlformats.org/spreadsheetml/2006/main" count="154" uniqueCount="50">
  <si>
    <t xml:space="preserve">ID</t>
  </si>
  <si>
    <t xml:space="preserve">NOMBRE</t>
  </si>
  <si>
    <t xml:space="preserve">GP_EDAD</t>
  </si>
  <si>
    <t xml:space="preserve">mujeres</t>
  </si>
  <si>
    <t xml:space="preserve">hombres</t>
  </si>
  <si>
    <t xml:space="preserve">ps</t>
  </si>
  <si>
    <t xml:space="preserve">mujeres_esp</t>
  </si>
  <si>
    <t xml:space="preserve">hombres_esp</t>
  </si>
  <si>
    <t xml:space="preserve">mujeres_ext</t>
  </si>
  <si>
    <t xml:space="preserve">hombres_ext</t>
  </si>
  <si>
    <t xml:space="preserve">Z_mujeres</t>
  </si>
  <si>
    <t xml:space="preserve">Z_hombres</t>
  </si>
  <si>
    <t xml:space="preserve">Z_mujeresESP</t>
  </si>
  <si>
    <t xml:space="preserve">Z_hombresESP</t>
  </si>
  <si>
    <t xml:space="preserve">Z_mujeresEXT</t>
  </si>
  <si>
    <t xml:space="preserve">Z_hombresEXT</t>
  </si>
  <si>
    <t xml:space="preserve">Y_mujeresESP</t>
  </si>
  <si>
    <t xml:space="preserve">Y_hombresESP</t>
  </si>
  <si>
    <t xml:space="preserve">Y_mujeresEXT</t>
  </si>
  <si>
    <t xml:space="preserve">Y_hombresEXT</t>
  </si>
  <si>
    <t xml:space="preserve">I_FEM</t>
  </si>
  <si>
    <t xml:space="preserve">Z_EXT</t>
  </si>
  <si>
    <t xml:space="preserve">Z_mujeresESP_N</t>
  </si>
  <si>
    <t xml:space="preserve">Z_hombresESP_N</t>
  </si>
  <si>
    <t xml:space="preserve">Z_mujeresEXT_N</t>
  </si>
  <si>
    <t xml:space="preserve">Z_hombresEXT_N</t>
  </si>
  <si>
    <t xml:space="preserve">FECHA</t>
  </si>
  <si>
    <t xml:space="preserve">Anyo</t>
  </si>
  <si>
    <t xml:space="preserve">ZARAGOZA</t>
  </si>
  <si>
    <t xml:space="preserve">01 de 0 a 4 años</t>
  </si>
  <si>
    <t xml:space="preserve">02 de 5 a 9 años</t>
  </si>
  <si>
    <t xml:space="preserve">03 de 10 a 14 años</t>
  </si>
  <si>
    <t xml:space="preserve">04 de 15 a 19 años</t>
  </si>
  <si>
    <t xml:space="preserve">05 de 20 a 24 años</t>
  </si>
  <si>
    <t xml:space="preserve">06 de 25 a 29 años</t>
  </si>
  <si>
    <t xml:space="preserve">07 de 30 a 34 años</t>
  </si>
  <si>
    <t xml:space="preserve">08 de 35 a 39 años</t>
  </si>
  <si>
    <t xml:space="preserve">09 de 40 a 44 años</t>
  </si>
  <si>
    <t xml:space="preserve">10 de 45 a 49 años</t>
  </si>
  <si>
    <t xml:space="preserve">11 de 50 a 54 años</t>
  </si>
  <si>
    <t xml:space="preserve">12 de 55 a 59 años</t>
  </si>
  <si>
    <t xml:space="preserve">13 de 60 a 64 años</t>
  </si>
  <si>
    <t xml:space="preserve">14 de 65 a 69 años</t>
  </si>
  <si>
    <t xml:space="preserve">15 de 70 a 74 años</t>
  </si>
  <si>
    <t xml:space="preserve">16 de 75 a 79 años</t>
  </si>
  <si>
    <t xml:space="preserve">17 de 80 a 84 años</t>
  </si>
  <si>
    <t xml:space="preserve">18 de 85 a 89 años</t>
  </si>
  <si>
    <t xml:space="preserve">19 de 90 a 94 años</t>
  </si>
  <si>
    <t xml:space="preserve">20 de 95 a 99 años</t>
  </si>
  <si>
    <t xml:space="preserve">21 de 100 años o mas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</si>
</sst>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0.00"/>
    <numFmt numFmtId="167" formatCode="DD/MM/YY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E46C0A"/>
      <name val="Calibri"/>
      <family val="2"/>
      <charset val="1"/>
    </font>
    <font>
      <sz val="11"/>
      <color rgb="FF31859C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1859C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64"/>
  <sheetViews>
    <sheetView showFormulas="false" showGridLines="true" showRowColHeaders="true" showZeros="true" rightToLeft="false" tabSelected="true" showOutlineSymbols="true" defaultGridColor="true" view="normal" topLeftCell="J1" colorId="64" zoomScale="100" zoomScaleNormal="100" zoomScalePageLayoutView="100" workbookViewId="0">
      <selection pane="topLeft" activeCell="V2" activeCellId="0" sqref="V2"/>
    </sheetView>
  </sheetViews>
  <sheetFormatPr defaultRowHeight="13.8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10.71"/>
    <col collapsed="false" customWidth="true" hidden="false" outlineLevel="0" max="3" min="3" style="0" width="19.42"/>
    <col collapsed="false" customWidth="true" hidden="false" outlineLevel="0" max="4" min="4" style="0" width="8.29"/>
    <col collapsed="false" customWidth="true" hidden="false" outlineLevel="0" max="5" min="5" style="0" width="8.86"/>
    <col collapsed="false" customWidth="true" hidden="false" outlineLevel="0" max="6" min="6" style="0" width="6.01"/>
    <col collapsed="false" customWidth="true" hidden="false" outlineLevel="0" max="7" min="7" style="0" width="12.42"/>
    <col collapsed="false" customWidth="true" hidden="false" outlineLevel="0" max="8" min="8" style="0" width="13.01"/>
    <col collapsed="false" customWidth="true" hidden="false" outlineLevel="0" max="9" min="9" style="0" width="12.14"/>
    <col collapsed="false" customWidth="true" hidden="false" outlineLevel="0" max="10" min="10" style="0" width="12.71"/>
    <col collapsed="false" customWidth="true" hidden="false" outlineLevel="0" max="11" min="11" style="0" width="10.29"/>
    <col collapsed="false" customWidth="true" hidden="false" outlineLevel="0" max="12" min="12" style="0" width="10.85"/>
    <col collapsed="false" customWidth="true" hidden="false" outlineLevel="0" max="13" min="13" style="0" width="13.43"/>
    <col collapsed="false" customWidth="true" hidden="false" outlineLevel="0" max="14" min="14" style="0" width="14.01"/>
    <col collapsed="false" customWidth="true" hidden="false" outlineLevel="0" max="15" min="15" style="0" width="13.43"/>
    <col collapsed="false" customWidth="true" hidden="false" outlineLevel="0" max="16" min="16" style="0" width="14.01"/>
    <col collapsed="false" customWidth="true" hidden="false" outlineLevel="0" max="17" min="17" style="0" width="13.57"/>
    <col collapsed="false" customWidth="true" hidden="false" outlineLevel="0" max="18" min="18" style="0" width="14.15"/>
    <col collapsed="false" customWidth="true" hidden="false" outlineLevel="0" max="19" min="19" style="0" width="13.57"/>
    <col collapsed="false" customWidth="true" hidden="false" outlineLevel="0" max="20" min="20" style="0" width="14.15"/>
    <col collapsed="false" customWidth="true" hidden="false" outlineLevel="0" max="21" min="21" style="0" width="7.57"/>
    <col collapsed="false" customWidth="true" hidden="false" outlineLevel="0" max="22" min="22" style="0" width="6.15"/>
    <col collapsed="false" customWidth="true" hidden="false" outlineLevel="0" max="23" min="23" style="0" width="15.86"/>
    <col collapsed="false" customWidth="true" hidden="false" outlineLevel="0" max="24" min="24" style="0" width="16.57"/>
    <col collapsed="false" customWidth="true" hidden="false" outlineLevel="0" max="25" min="25" style="0" width="15.86"/>
    <col collapsed="false" customWidth="true" hidden="false" outlineLevel="0" max="26" min="26" style="0" width="16.57"/>
    <col collapsed="false" customWidth="true" hidden="false" outlineLevel="0" max="27" min="27" style="0" width="13.62"/>
    <col collapsed="false" customWidth="true" hidden="false" outlineLevel="0" max="1025" min="28" style="0" width="9.1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0" t="s">
        <v>27</v>
      </c>
    </row>
    <row r="2" customFormat="false" ht="13.8" hidden="false" customHeight="false" outlineLevel="0" collapsed="false">
      <c r="A2" s="0" t="n">
        <v>1</v>
      </c>
      <c r="B2" s="0" t="s">
        <v>28</v>
      </c>
      <c r="C2" s="0" t="s">
        <v>29</v>
      </c>
      <c r="D2" s="0" t="n">
        <v>13439</v>
      </c>
      <c r="E2" s="0" t="n">
        <v>14514</v>
      </c>
      <c r="F2" s="0" t="n">
        <v>27953</v>
      </c>
      <c r="G2" s="0" t="n">
        <v>12157</v>
      </c>
      <c r="H2" s="0" t="n">
        <v>13118</v>
      </c>
      <c r="I2" s="0" t="n">
        <v>1282</v>
      </c>
      <c r="J2" s="0" t="n">
        <v>1396</v>
      </c>
      <c r="K2" s="2" t="n">
        <v>2.09466926233788</v>
      </c>
      <c r="L2" s="2" t="n">
        <v>2.26222409952913</v>
      </c>
      <c r="M2" s="3" t="n">
        <v>1.89485037742701</v>
      </c>
      <c r="N2" s="3" t="n">
        <v>2.04463660862775</v>
      </c>
      <c r="O2" s="3" t="n">
        <v>0.199818884910869</v>
      </c>
      <c r="P2" s="3" t="n">
        <v>0.217587490901383</v>
      </c>
      <c r="Q2" s="4" t="n">
        <v>90.460599747005</v>
      </c>
      <c r="R2" s="4" t="n">
        <v>90.3817004271738</v>
      </c>
      <c r="S2" s="4" t="n">
        <v>9.53940025299501</v>
      </c>
      <c r="T2" s="4" t="n">
        <v>9.61829957282624</v>
      </c>
      <c r="U2" s="5" t="n">
        <v>92.5933581369712</v>
      </c>
      <c r="V2" s="6" t="n">
        <v>9.58036704468215</v>
      </c>
      <c r="W2" s="3" t="n">
        <v>2.03217513113773</v>
      </c>
      <c r="X2" s="3" t="n">
        <v>2.19281676155834</v>
      </c>
      <c r="Y2" s="3" t="n">
        <v>2.95698304693807</v>
      </c>
      <c r="Z2" s="3" t="n">
        <v>3.21992849728982</v>
      </c>
      <c r="AA2" s="7" t="n">
        <v>37987</v>
      </c>
      <c r="AB2" s="0" t="n">
        <v>2004</v>
      </c>
    </row>
    <row r="3" customFormat="false" ht="13.8" hidden="false" customHeight="false" outlineLevel="0" collapsed="false">
      <c r="A3" s="0" t="n">
        <v>2</v>
      </c>
      <c r="B3" s="0" t="s">
        <v>28</v>
      </c>
      <c r="C3" s="0" t="s">
        <v>30</v>
      </c>
      <c r="D3" s="0" t="n">
        <v>13186</v>
      </c>
      <c r="E3" s="0" t="n">
        <v>13738</v>
      </c>
      <c r="F3" s="0" t="n">
        <v>26924</v>
      </c>
      <c r="G3" s="0" t="n">
        <v>11960</v>
      </c>
      <c r="H3" s="0" t="n">
        <v>12575</v>
      </c>
      <c r="I3" s="0" t="n">
        <v>1226</v>
      </c>
      <c r="J3" s="0" t="n">
        <v>1163</v>
      </c>
      <c r="K3" s="2" t="n">
        <v>2.05523542623613</v>
      </c>
      <c r="L3" s="2" t="n">
        <v>2.14127288682177</v>
      </c>
      <c r="M3" s="3" t="n">
        <v>1.86414497935569</v>
      </c>
      <c r="N3" s="3" t="n">
        <v>1.96000193272556</v>
      </c>
      <c r="O3" s="3" t="n">
        <v>0.191090446880441</v>
      </c>
      <c r="P3" s="3" t="n">
        <v>0.181270954096209</v>
      </c>
      <c r="Q3" s="4" t="n">
        <v>90.7022599726983</v>
      </c>
      <c r="R3" s="4" t="n">
        <v>91.5344300480419</v>
      </c>
      <c r="S3" s="4" t="n">
        <v>9.29774002730168</v>
      </c>
      <c r="T3" s="4" t="n">
        <v>8.46556995195807</v>
      </c>
      <c r="U3" s="5" t="n">
        <v>95.9819478817878</v>
      </c>
      <c r="V3" s="6" t="n">
        <v>8.87312435002229</v>
      </c>
      <c r="W3" s="3" t="n">
        <v>1.99924443270603</v>
      </c>
      <c r="X3" s="3" t="n">
        <v>2.10204838973899</v>
      </c>
      <c r="Y3" s="3" t="n">
        <v>2.82781686080037</v>
      </c>
      <c r="Z3" s="3" t="n">
        <v>2.68250490139546</v>
      </c>
      <c r="AA3" s="7" t="n">
        <v>37987</v>
      </c>
      <c r="AB3" s="0" t="n">
        <v>2004</v>
      </c>
    </row>
    <row r="4" customFormat="false" ht="13.8" hidden="false" customHeight="false" outlineLevel="0" collapsed="false">
      <c r="A4" s="0" t="n">
        <v>3</v>
      </c>
      <c r="B4" s="0" t="s">
        <v>28</v>
      </c>
      <c r="C4" s="0" t="s">
        <v>31</v>
      </c>
      <c r="D4" s="0" t="n">
        <v>13568</v>
      </c>
      <c r="E4" s="0" t="n">
        <v>14132</v>
      </c>
      <c r="F4" s="0" t="n">
        <v>27700</v>
      </c>
      <c r="G4" s="0" t="n">
        <v>12435</v>
      </c>
      <c r="H4" s="0" t="n">
        <v>13013</v>
      </c>
      <c r="I4" s="0" t="n">
        <v>1133</v>
      </c>
      <c r="J4" s="0" t="n">
        <v>1119</v>
      </c>
      <c r="K4" s="2" t="n">
        <v>2.11477584280083</v>
      </c>
      <c r="L4" s="2" t="n">
        <v>2.20268368296443</v>
      </c>
      <c r="M4" s="3" t="n">
        <v>1.93818083764949</v>
      </c>
      <c r="N4" s="3" t="n">
        <v>2.0282707873207</v>
      </c>
      <c r="O4" s="3" t="n">
        <v>0.176595005151337</v>
      </c>
      <c r="P4" s="3" t="n">
        <v>0.17441289564373</v>
      </c>
      <c r="Q4" s="4" t="n">
        <v>91.6494693396226</v>
      </c>
      <c r="R4" s="4" t="n">
        <v>92.0818001698273</v>
      </c>
      <c r="S4" s="4" t="n">
        <v>8.35053066037736</v>
      </c>
      <c r="T4" s="4" t="n">
        <v>7.91819983017266</v>
      </c>
      <c r="U4" s="5" t="n">
        <v>96.0090574582508</v>
      </c>
      <c r="V4" s="6" t="n">
        <v>8.12996389891697</v>
      </c>
      <c r="W4" s="3" t="n">
        <v>2.07864586293474</v>
      </c>
      <c r="X4" s="3" t="n">
        <v>2.17526486645515</v>
      </c>
      <c r="Y4" s="3" t="n">
        <v>2.61330873025026</v>
      </c>
      <c r="Z4" s="3" t="n">
        <v>2.58101718371583</v>
      </c>
      <c r="AA4" s="7" t="n">
        <v>37987</v>
      </c>
      <c r="AB4" s="0" t="n">
        <v>2004</v>
      </c>
    </row>
    <row r="5" customFormat="false" ht="13.8" hidden="false" customHeight="false" outlineLevel="0" collapsed="false">
      <c r="A5" s="0" t="n">
        <v>4</v>
      </c>
      <c r="B5" s="0" t="s">
        <v>28</v>
      </c>
      <c r="C5" s="0" t="s">
        <v>32</v>
      </c>
      <c r="D5" s="0" t="n">
        <v>15355</v>
      </c>
      <c r="E5" s="0" t="n">
        <v>15983</v>
      </c>
      <c r="F5" s="0" t="n">
        <v>31338</v>
      </c>
      <c r="G5" s="0" t="n">
        <v>14237</v>
      </c>
      <c r="H5" s="0" t="n">
        <v>14837</v>
      </c>
      <c r="I5" s="0" t="n">
        <v>1118</v>
      </c>
      <c r="J5" s="0" t="n">
        <v>1146</v>
      </c>
      <c r="K5" s="2" t="n">
        <v>2.39330653495038</v>
      </c>
      <c r="L5" s="2" t="n">
        <v>2.49118973286304</v>
      </c>
      <c r="M5" s="3" t="n">
        <v>2.21904950427148</v>
      </c>
      <c r="N5" s="3" t="n">
        <v>2.31256848316892</v>
      </c>
      <c r="O5" s="3" t="n">
        <v>0.174257030678901</v>
      </c>
      <c r="P5" s="3" t="n">
        <v>0.178621249694115</v>
      </c>
      <c r="Q5" s="4" t="n">
        <v>92.7189840442852</v>
      </c>
      <c r="R5" s="4" t="n">
        <v>92.8298817493587</v>
      </c>
      <c r="S5" s="4" t="n">
        <v>7.28101595571475</v>
      </c>
      <c r="T5" s="4" t="n">
        <v>7.17011825064131</v>
      </c>
      <c r="U5" s="5" t="n">
        <v>96.0708252518301</v>
      </c>
      <c r="V5" s="6" t="n">
        <v>7.22445593209522</v>
      </c>
      <c r="W5" s="3" t="n">
        <v>2.37986981508661</v>
      </c>
      <c r="X5" s="3" t="n">
        <v>2.4801663585334</v>
      </c>
      <c r="Y5" s="3" t="n">
        <v>2.57871064467766</v>
      </c>
      <c r="Z5" s="3" t="n">
        <v>2.64329373774651</v>
      </c>
      <c r="AA5" s="7" t="n">
        <v>37987</v>
      </c>
      <c r="AB5" s="0" t="n">
        <v>2004</v>
      </c>
    </row>
    <row r="6" customFormat="false" ht="13.8" hidden="false" customHeight="false" outlineLevel="0" collapsed="false">
      <c r="A6" s="0" t="n">
        <v>5</v>
      </c>
      <c r="B6" s="0" t="s">
        <v>28</v>
      </c>
      <c r="C6" s="0" t="s">
        <v>33</v>
      </c>
      <c r="D6" s="0" t="n">
        <v>20697</v>
      </c>
      <c r="E6" s="0" t="n">
        <v>21154</v>
      </c>
      <c r="F6" s="0" t="n">
        <v>41851</v>
      </c>
      <c r="G6" s="0" t="n">
        <v>18180</v>
      </c>
      <c r="H6" s="0" t="n">
        <v>18937</v>
      </c>
      <c r="I6" s="0" t="n">
        <v>2517</v>
      </c>
      <c r="J6" s="0" t="n">
        <v>2217</v>
      </c>
      <c r="K6" s="2" t="n">
        <v>3.22593717706728</v>
      </c>
      <c r="L6" s="2" t="n">
        <v>3.29716746599416</v>
      </c>
      <c r="M6" s="3" t="n">
        <v>2.83362506059251</v>
      </c>
      <c r="N6" s="3" t="n">
        <v>2.95161483896811</v>
      </c>
      <c r="O6" s="3" t="n">
        <v>0.392312116474771</v>
      </c>
      <c r="P6" s="3" t="n">
        <v>0.34555262702605</v>
      </c>
      <c r="Q6" s="4" t="n">
        <v>87.8388172198869</v>
      </c>
      <c r="R6" s="4" t="n">
        <v>89.5197125839085</v>
      </c>
      <c r="S6" s="4" t="n">
        <v>12.1611827801131</v>
      </c>
      <c r="T6" s="4" t="n">
        <v>10.4802874160915</v>
      </c>
      <c r="U6" s="5" t="n">
        <v>97.8396520752576</v>
      </c>
      <c r="V6" s="6" t="n">
        <v>11.3115576688729</v>
      </c>
      <c r="W6" s="3" t="n">
        <v>3.03898526643777</v>
      </c>
      <c r="X6" s="3" t="n">
        <v>3.16552607208647</v>
      </c>
      <c r="Y6" s="3" t="n">
        <v>5.805558759082</v>
      </c>
      <c r="Z6" s="3" t="n">
        <v>5.11359704763003</v>
      </c>
      <c r="AA6" s="7" t="n">
        <v>37987</v>
      </c>
      <c r="AB6" s="0" t="n">
        <v>2004</v>
      </c>
    </row>
    <row r="7" customFormat="false" ht="13.8" hidden="false" customHeight="false" outlineLevel="0" collapsed="false">
      <c r="A7" s="0" t="n">
        <v>6</v>
      </c>
      <c r="B7" s="0" t="s">
        <v>28</v>
      </c>
      <c r="C7" s="0" t="s">
        <v>34</v>
      </c>
      <c r="D7" s="0" t="n">
        <v>26953</v>
      </c>
      <c r="E7" s="0" t="n">
        <v>28539</v>
      </c>
      <c r="F7" s="0" t="n">
        <v>55492</v>
      </c>
      <c r="G7" s="0" t="n">
        <v>23443</v>
      </c>
      <c r="H7" s="0" t="n">
        <v>24818</v>
      </c>
      <c r="I7" s="0" t="n">
        <v>3510</v>
      </c>
      <c r="J7" s="0" t="n">
        <v>3721</v>
      </c>
      <c r="K7" s="2" t="n">
        <v>4.20102839703794</v>
      </c>
      <c r="L7" s="2" t="n">
        <v>4.44823023125685</v>
      </c>
      <c r="M7" s="3" t="n">
        <v>3.6539423704879</v>
      </c>
      <c r="N7" s="3" t="n">
        <v>3.86825669712788</v>
      </c>
      <c r="O7" s="3" t="n">
        <v>0.547086026550038</v>
      </c>
      <c r="P7" s="3" t="n">
        <v>0.579973534128972</v>
      </c>
      <c r="Q7" s="4" t="n">
        <v>86.9773309093607</v>
      </c>
      <c r="R7" s="4" t="n">
        <v>86.961701531238</v>
      </c>
      <c r="S7" s="4" t="n">
        <v>13.0226690906393</v>
      </c>
      <c r="T7" s="4" t="n">
        <v>13.038298468762</v>
      </c>
      <c r="U7" s="5" t="n">
        <v>94.4426924559375</v>
      </c>
      <c r="V7" s="6" t="n">
        <v>13.0307071289555</v>
      </c>
      <c r="W7" s="3" t="n">
        <v>3.91875311337187</v>
      </c>
      <c r="X7" s="3" t="n">
        <v>4.14859935877077</v>
      </c>
      <c r="Y7" s="3" t="n">
        <v>8.09595202398801</v>
      </c>
      <c r="Z7" s="3" t="n">
        <v>8.58263176104256</v>
      </c>
      <c r="AA7" s="7" t="n">
        <v>37987</v>
      </c>
      <c r="AB7" s="0" t="n">
        <v>2004</v>
      </c>
    </row>
    <row r="8" customFormat="false" ht="13.8" hidden="false" customHeight="false" outlineLevel="0" collapsed="false">
      <c r="A8" s="0" t="n">
        <v>7</v>
      </c>
      <c r="B8" s="0" t="s">
        <v>28</v>
      </c>
      <c r="C8" s="0" t="s">
        <v>35</v>
      </c>
      <c r="D8" s="0" t="n">
        <v>26477</v>
      </c>
      <c r="E8" s="0" t="n">
        <v>28128</v>
      </c>
      <c r="F8" s="0" t="n">
        <v>54605</v>
      </c>
      <c r="G8" s="0" t="n">
        <v>23515</v>
      </c>
      <c r="H8" s="0" t="n">
        <v>24151</v>
      </c>
      <c r="I8" s="0" t="n">
        <v>2962</v>
      </c>
      <c r="J8" s="0" t="n">
        <v>3977</v>
      </c>
      <c r="K8" s="2" t="n">
        <v>4.1268366737793</v>
      </c>
      <c r="L8" s="2" t="n">
        <v>4.3841697307121</v>
      </c>
      <c r="M8" s="3" t="n">
        <v>3.6651646479556</v>
      </c>
      <c r="N8" s="3" t="n">
        <v>3.76429476558689</v>
      </c>
      <c r="O8" s="3" t="n">
        <v>0.461672025823707</v>
      </c>
      <c r="P8" s="3" t="n">
        <v>0.619874965125214</v>
      </c>
      <c r="Q8" s="4" t="n">
        <v>88.8129319786985</v>
      </c>
      <c r="R8" s="4" t="n">
        <v>85.86106370876</v>
      </c>
      <c r="S8" s="4" t="n">
        <v>11.1870680213015</v>
      </c>
      <c r="T8" s="4" t="n">
        <v>14.13893629124</v>
      </c>
      <c r="U8" s="5" t="n">
        <v>94.1304038680319</v>
      </c>
      <c r="V8" s="6" t="n">
        <v>12.7076275066386</v>
      </c>
      <c r="W8" s="3" t="n">
        <v>3.93078869858548</v>
      </c>
      <c r="X8" s="3" t="n">
        <v>4.03710303463908</v>
      </c>
      <c r="Y8" s="3" t="n">
        <v>6.83196863106908</v>
      </c>
      <c r="Z8" s="3" t="n">
        <v>9.1731057548149</v>
      </c>
      <c r="AA8" s="7" t="n">
        <v>37987</v>
      </c>
      <c r="AB8" s="0" t="n">
        <v>2004</v>
      </c>
    </row>
    <row r="9" customFormat="false" ht="13.8" hidden="false" customHeight="false" outlineLevel="0" collapsed="false">
      <c r="A9" s="0" t="n">
        <v>8</v>
      </c>
      <c r="B9" s="0" t="s">
        <v>28</v>
      </c>
      <c r="C9" s="0" t="s">
        <v>36</v>
      </c>
      <c r="D9" s="0" t="n">
        <v>25929</v>
      </c>
      <c r="E9" s="0" t="n">
        <v>26179</v>
      </c>
      <c r="F9" s="0" t="n">
        <v>52108</v>
      </c>
      <c r="G9" s="0" t="n">
        <v>23550</v>
      </c>
      <c r="H9" s="0" t="n">
        <v>22981</v>
      </c>
      <c r="I9" s="0" t="n">
        <v>2379</v>
      </c>
      <c r="J9" s="0" t="n">
        <v>3198</v>
      </c>
      <c r="K9" s="2" t="n">
        <v>4.04142267305297</v>
      </c>
      <c r="L9" s="2" t="n">
        <v>4.08038891426024</v>
      </c>
      <c r="M9" s="3" t="n">
        <v>3.67061992172461</v>
      </c>
      <c r="N9" s="3" t="n">
        <v>3.58193275673687</v>
      </c>
      <c r="O9" s="3" t="n">
        <v>0.370802751328359</v>
      </c>
      <c r="P9" s="3" t="n">
        <v>0.498456157523368</v>
      </c>
      <c r="Q9" s="4" t="n">
        <v>90.8249450422307</v>
      </c>
      <c r="R9" s="4" t="n">
        <v>87.7841017609534</v>
      </c>
      <c r="S9" s="4" t="n">
        <v>9.17505495776929</v>
      </c>
      <c r="T9" s="4" t="n">
        <v>12.2158982390466</v>
      </c>
      <c r="U9" s="5" t="n">
        <v>99.0450360976355</v>
      </c>
      <c r="V9" s="6" t="n">
        <v>10.702771167575</v>
      </c>
      <c r="W9" s="3" t="n">
        <v>3.93663933028655</v>
      </c>
      <c r="X9" s="3" t="n">
        <v>3.84152477491784</v>
      </c>
      <c r="Y9" s="3" t="n">
        <v>5.48725637181409</v>
      </c>
      <c r="Z9" s="3" t="n">
        <v>7.37631184407796</v>
      </c>
      <c r="AA9" s="7" t="n">
        <v>37987</v>
      </c>
      <c r="AB9" s="0" t="n">
        <v>2004</v>
      </c>
    </row>
    <row r="10" customFormat="false" ht="13.8" hidden="false" customHeight="false" outlineLevel="0" collapsed="false">
      <c r="A10" s="0" t="n">
        <v>9</v>
      </c>
      <c r="B10" s="0" t="s">
        <v>28</v>
      </c>
      <c r="C10" s="0" t="s">
        <v>37</v>
      </c>
      <c r="D10" s="0" t="n">
        <v>24774</v>
      </c>
      <c r="E10" s="0" t="n">
        <v>24617</v>
      </c>
      <c r="F10" s="0" t="n">
        <v>49391</v>
      </c>
      <c r="G10" s="0" t="n">
        <v>23200</v>
      </c>
      <c r="H10" s="0" t="n">
        <v>22544</v>
      </c>
      <c r="I10" s="0" t="n">
        <v>1574</v>
      </c>
      <c r="J10" s="0" t="n">
        <v>2073</v>
      </c>
      <c r="K10" s="2" t="n">
        <v>3.8613986386754</v>
      </c>
      <c r="L10" s="2" t="n">
        <v>3.83692783919723</v>
      </c>
      <c r="M10" s="3" t="n">
        <v>3.61606718403444</v>
      </c>
      <c r="N10" s="3" t="n">
        <v>3.51381976710657</v>
      </c>
      <c r="O10" s="3" t="n">
        <v>0.245331454640957</v>
      </c>
      <c r="P10" s="3" t="n">
        <v>0.323108072090664</v>
      </c>
      <c r="Q10" s="4" t="n">
        <v>93.646564947122</v>
      </c>
      <c r="R10" s="4" t="n">
        <v>91.5789901287728</v>
      </c>
      <c r="S10" s="4" t="n">
        <v>6.35343505287802</v>
      </c>
      <c r="T10" s="4" t="n">
        <v>8.4210098712272</v>
      </c>
      <c r="U10" s="5" t="n">
        <v>100.637770646301</v>
      </c>
      <c r="V10" s="6" t="n">
        <v>7.38393634467818</v>
      </c>
      <c r="W10" s="3" t="n">
        <v>3.87813301327592</v>
      </c>
      <c r="X10" s="3" t="n">
        <v>3.76847545910743</v>
      </c>
      <c r="Y10" s="3" t="n">
        <v>3.63049244608465</v>
      </c>
      <c r="Z10" s="3" t="n">
        <v>4.78145542613309</v>
      </c>
      <c r="AA10" s="7" t="n">
        <v>37987</v>
      </c>
      <c r="AB10" s="0" t="n">
        <v>2004</v>
      </c>
    </row>
    <row r="11" customFormat="false" ht="13.8" hidden="false" customHeight="false" outlineLevel="0" collapsed="false">
      <c r="A11" s="0" t="n">
        <v>10</v>
      </c>
      <c r="B11" s="0" t="s">
        <v>28</v>
      </c>
      <c r="C11" s="0" t="s">
        <v>38</v>
      </c>
      <c r="D11" s="0" t="n">
        <v>23559</v>
      </c>
      <c r="E11" s="0" t="n">
        <v>22196</v>
      </c>
      <c r="F11" s="0" t="n">
        <v>45755</v>
      </c>
      <c r="G11" s="0" t="n">
        <v>22460</v>
      </c>
      <c r="H11" s="0" t="n">
        <v>20962</v>
      </c>
      <c r="I11" s="0" t="n">
        <v>1099</v>
      </c>
      <c r="J11" s="0" t="n">
        <v>1234</v>
      </c>
      <c r="K11" s="2" t="n">
        <v>3.67202270640808</v>
      </c>
      <c r="L11" s="2" t="n">
        <v>3.45957875934605</v>
      </c>
      <c r="M11" s="3" t="n">
        <v>3.50072711006093</v>
      </c>
      <c r="N11" s="3" t="n">
        <v>3.26724139274698</v>
      </c>
      <c r="O11" s="3" t="n">
        <v>0.171295596347149</v>
      </c>
      <c r="P11" s="3" t="n">
        <v>0.192337366599073</v>
      </c>
      <c r="Q11" s="4" t="n">
        <v>95.3351160915149</v>
      </c>
      <c r="R11" s="4" t="n">
        <v>94.4404397188683</v>
      </c>
      <c r="S11" s="4" t="n">
        <v>4.66488390848508</v>
      </c>
      <c r="T11" s="4" t="n">
        <v>5.55956028113174</v>
      </c>
      <c r="U11" s="5" t="n">
        <v>106.140746080375</v>
      </c>
      <c r="V11" s="6" t="n">
        <v>5.09889629548683</v>
      </c>
      <c r="W11" s="3" t="n">
        <v>3.75443394302488</v>
      </c>
      <c r="X11" s="3" t="n">
        <v>3.50402690621939</v>
      </c>
      <c r="Y11" s="3" t="n">
        <v>2.53488640295237</v>
      </c>
      <c r="Z11" s="3" t="n">
        <v>2.84626917310575</v>
      </c>
      <c r="AA11" s="7" t="n">
        <v>37987</v>
      </c>
      <c r="AB11" s="0" t="n">
        <v>2004</v>
      </c>
    </row>
    <row r="12" customFormat="false" ht="13.8" hidden="false" customHeight="false" outlineLevel="0" collapsed="false">
      <c r="A12" s="0" t="n">
        <v>11</v>
      </c>
      <c r="B12" s="0" t="s">
        <v>28</v>
      </c>
      <c r="C12" s="0" t="s">
        <v>39</v>
      </c>
      <c r="D12" s="0" t="n">
        <v>21489</v>
      </c>
      <c r="E12" s="0" t="n">
        <v>19736</v>
      </c>
      <c r="F12" s="0" t="n">
        <v>41225</v>
      </c>
      <c r="G12" s="0" t="n">
        <v>20806</v>
      </c>
      <c r="H12" s="0" t="n">
        <v>19077</v>
      </c>
      <c r="I12" s="0" t="n">
        <v>683</v>
      </c>
      <c r="J12" s="0" t="n">
        <v>659</v>
      </c>
      <c r="K12" s="2" t="n">
        <v>3.3493822292119</v>
      </c>
      <c r="L12" s="2" t="n">
        <v>3.07615094586654</v>
      </c>
      <c r="M12" s="3" t="n">
        <v>3.24292645823364</v>
      </c>
      <c r="N12" s="3" t="n">
        <v>2.97343593404418</v>
      </c>
      <c r="O12" s="3" t="n">
        <v>0.106455770978255</v>
      </c>
      <c r="P12" s="3" t="n">
        <v>0.102715011822358</v>
      </c>
      <c r="Q12" s="4" t="n">
        <v>96.8216296709945</v>
      </c>
      <c r="R12" s="4" t="n">
        <v>96.6609241994325</v>
      </c>
      <c r="S12" s="4" t="n">
        <v>3.17837032900554</v>
      </c>
      <c r="T12" s="4" t="n">
        <v>3.33907580056749</v>
      </c>
      <c r="U12" s="5" t="n">
        <v>108.882245642481</v>
      </c>
      <c r="V12" s="6" t="n">
        <v>3.25530624620982</v>
      </c>
      <c r="W12" s="3" t="n">
        <v>3.47794980492322</v>
      </c>
      <c r="X12" s="3" t="n">
        <v>3.18892859889072</v>
      </c>
      <c r="Y12" s="3" t="n">
        <v>1.57536616307231</v>
      </c>
      <c r="Z12" s="3" t="n">
        <v>1.52000922615615</v>
      </c>
      <c r="AA12" s="7" t="n">
        <v>37987</v>
      </c>
      <c r="AB12" s="0" t="n">
        <v>2004</v>
      </c>
    </row>
    <row r="13" customFormat="false" ht="13.8" hidden="false" customHeight="false" outlineLevel="0" collapsed="false">
      <c r="A13" s="0" t="n">
        <v>12</v>
      </c>
      <c r="B13" s="0" t="s">
        <v>28</v>
      </c>
      <c r="C13" s="0" t="s">
        <v>40</v>
      </c>
      <c r="D13" s="0" t="n">
        <v>20753</v>
      </c>
      <c r="E13" s="0" t="n">
        <v>19073</v>
      </c>
      <c r="F13" s="0" t="n">
        <v>39826</v>
      </c>
      <c r="G13" s="0" t="n">
        <v>20321</v>
      </c>
      <c r="H13" s="0" t="n">
        <v>18758</v>
      </c>
      <c r="I13" s="0" t="n">
        <v>432</v>
      </c>
      <c r="J13" s="0" t="n">
        <v>315</v>
      </c>
      <c r="K13" s="2" t="n">
        <v>3.2346656150977</v>
      </c>
      <c r="L13" s="2" t="n">
        <v>2.97281247418487</v>
      </c>
      <c r="M13" s="3" t="n">
        <v>3.16733195029155</v>
      </c>
      <c r="N13" s="3" t="n">
        <v>2.92371501026371</v>
      </c>
      <c r="O13" s="3" t="n">
        <v>0.0673336648061585</v>
      </c>
      <c r="P13" s="3" t="n">
        <v>0.0490974639211573</v>
      </c>
      <c r="Q13" s="4" t="n">
        <v>97.9183732472414</v>
      </c>
      <c r="R13" s="4" t="n">
        <v>98.3484506894563</v>
      </c>
      <c r="S13" s="4" t="n">
        <v>2.08162675275864</v>
      </c>
      <c r="T13" s="4" t="n">
        <v>1.6515493105437</v>
      </c>
      <c r="U13" s="5" t="n">
        <v>108.808262989566</v>
      </c>
      <c r="V13" s="6" t="n">
        <v>1.87565911715964</v>
      </c>
      <c r="W13" s="3" t="n">
        <v>3.39687676563707</v>
      </c>
      <c r="X13" s="3" t="n">
        <v>3.13560426995818</v>
      </c>
      <c r="Y13" s="3" t="n">
        <v>0.996424864490832</v>
      </c>
      <c r="Z13" s="3" t="n">
        <v>0.726559797024565</v>
      </c>
      <c r="AA13" s="7" t="n">
        <v>37987</v>
      </c>
      <c r="AB13" s="0" t="n">
        <v>2004</v>
      </c>
    </row>
    <row r="14" customFormat="false" ht="13.8" hidden="false" customHeight="false" outlineLevel="0" collapsed="false">
      <c r="A14" s="0" t="n">
        <v>13</v>
      </c>
      <c r="B14" s="0" t="s">
        <v>28</v>
      </c>
      <c r="C14" s="0" t="s">
        <v>41</v>
      </c>
      <c r="D14" s="0" t="n">
        <v>16459</v>
      </c>
      <c r="E14" s="0" t="n">
        <v>15403</v>
      </c>
      <c r="F14" s="0" t="n">
        <v>31862</v>
      </c>
      <c r="G14" s="0" t="n">
        <v>16210</v>
      </c>
      <c r="H14" s="0" t="n">
        <v>15229</v>
      </c>
      <c r="I14" s="0" t="n">
        <v>249</v>
      </c>
      <c r="J14" s="0" t="n">
        <v>174</v>
      </c>
      <c r="K14" s="2" t="n">
        <v>2.56538145612167</v>
      </c>
      <c r="L14" s="2" t="n">
        <v>2.40078805326218</v>
      </c>
      <c r="M14" s="3" t="n">
        <v>2.52657107987924</v>
      </c>
      <c r="N14" s="3" t="n">
        <v>2.37366754938192</v>
      </c>
      <c r="O14" s="3" t="n">
        <v>0.0388103762424386</v>
      </c>
      <c r="P14" s="3" t="n">
        <v>0.0271205038802583</v>
      </c>
      <c r="Q14" s="4" t="n">
        <v>98.4871498875995</v>
      </c>
      <c r="R14" s="4" t="n">
        <v>98.8703499318315</v>
      </c>
      <c r="S14" s="4" t="n">
        <v>1.51285011240051</v>
      </c>
      <c r="T14" s="4" t="n">
        <v>1.12965006816854</v>
      </c>
      <c r="U14" s="5" t="n">
        <v>106.855807310264</v>
      </c>
      <c r="V14" s="6" t="n">
        <v>1.32760027619107</v>
      </c>
      <c r="W14" s="3" t="n">
        <v>2.7096782821208</v>
      </c>
      <c r="X14" s="3" t="n">
        <v>2.5456934335853</v>
      </c>
      <c r="Y14" s="3" t="n">
        <v>0.574328220505132</v>
      </c>
      <c r="Z14" s="3" t="n">
        <v>0.401337792642141</v>
      </c>
      <c r="AA14" s="7" t="n">
        <v>37987</v>
      </c>
      <c r="AB14" s="0" t="n">
        <v>2004</v>
      </c>
    </row>
    <row r="15" customFormat="false" ht="13.8" hidden="false" customHeight="false" outlineLevel="0" collapsed="false">
      <c r="A15" s="0" t="n">
        <v>14</v>
      </c>
      <c r="B15" s="0" t="s">
        <v>28</v>
      </c>
      <c r="C15" s="0" t="s">
        <v>42</v>
      </c>
      <c r="D15" s="0" t="n">
        <v>15498</v>
      </c>
      <c r="E15" s="0" t="n">
        <v>12660</v>
      </c>
      <c r="F15" s="0" t="n">
        <v>28158</v>
      </c>
      <c r="G15" s="0" t="n">
        <v>15337</v>
      </c>
      <c r="H15" s="0" t="n">
        <v>12538</v>
      </c>
      <c r="I15" s="0" t="n">
        <v>161</v>
      </c>
      <c r="J15" s="0" t="n">
        <v>122</v>
      </c>
      <c r="K15" s="2" t="n">
        <v>2.41559522492094</v>
      </c>
      <c r="L15" s="2" t="n">
        <v>1.97325045473604</v>
      </c>
      <c r="M15" s="3" t="n">
        <v>2.39050096558346</v>
      </c>
      <c r="N15" s="3" t="n">
        <v>1.95423492902689</v>
      </c>
      <c r="O15" s="3" t="n">
        <v>0.0250942593374804</v>
      </c>
      <c r="P15" s="3" t="n">
        <v>0.0190155257091466</v>
      </c>
      <c r="Q15" s="4" t="n">
        <v>98.9611562782295</v>
      </c>
      <c r="R15" s="4" t="n">
        <v>99.0363349131122</v>
      </c>
      <c r="S15" s="4" t="n">
        <v>1.03884372177055</v>
      </c>
      <c r="T15" s="4" t="n">
        <v>0.963665086887836</v>
      </c>
      <c r="U15" s="5" t="n">
        <v>122.417061611374</v>
      </c>
      <c r="V15" s="6" t="n">
        <v>1.00504297180197</v>
      </c>
      <c r="W15" s="3" t="n">
        <v>2.56374681140572</v>
      </c>
      <c r="X15" s="3" t="n">
        <v>2.09586343622644</v>
      </c>
      <c r="Y15" s="3" t="n">
        <v>0.371352785145889</v>
      </c>
      <c r="Z15" s="3" t="n">
        <v>0.281397762657133</v>
      </c>
      <c r="AA15" s="7" t="n">
        <v>37987</v>
      </c>
      <c r="AB15" s="0" t="n">
        <v>2004</v>
      </c>
    </row>
    <row r="16" customFormat="false" ht="13.8" hidden="false" customHeight="false" outlineLevel="0" collapsed="false">
      <c r="A16" s="0" t="n">
        <v>15</v>
      </c>
      <c r="B16" s="0" t="s">
        <v>28</v>
      </c>
      <c r="C16" s="0" t="s">
        <v>43</v>
      </c>
      <c r="D16" s="0" t="n">
        <v>16503</v>
      </c>
      <c r="E16" s="0" t="n">
        <v>12912</v>
      </c>
      <c r="F16" s="0" t="n">
        <v>29415</v>
      </c>
      <c r="G16" s="0" t="n">
        <v>16348</v>
      </c>
      <c r="H16" s="0" t="n">
        <v>12822</v>
      </c>
      <c r="I16" s="0" t="n">
        <v>155</v>
      </c>
      <c r="J16" s="0" t="n">
        <v>90</v>
      </c>
      <c r="K16" s="2" t="n">
        <v>2.57223951457415</v>
      </c>
      <c r="L16" s="2" t="n">
        <v>2.01252842587296</v>
      </c>
      <c r="M16" s="3" t="n">
        <v>2.54808044502565</v>
      </c>
      <c r="N16" s="3" t="n">
        <v>1.99850057903834</v>
      </c>
      <c r="O16" s="3" t="n">
        <v>0.024159069548506</v>
      </c>
      <c r="P16" s="3" t="n">
        <v>0.0140278468346164</v>
      </c>
      <c r="Q16" s="4" t="n">
        <v>99.0607768284554</v>
      </c>
      <c r="R16" s="4" t="n">
        <v>99.3029739776952</v>
      </c>
      <c r="S16" s="4" t="n">
        <v>0.939223171544568</v>
      </c>
      <c r="T16" s="4" t="n">
        <v>0.697026022304833</v>
      </c>
      <c r="U16" s="5" t="n">
        <v>127.811338289963</v>
      </c>
      <c r="V16" s="6" t="n">
        <v>0.832908380078191</v>
      </c>
      <c r="W16" s="3" t="n">
        <v>2.73274648711357</v>
      </c>
      <c r="X16" s="3" t="n">
        <v>2.14333713345792</v>
      </c>
      <c r="Y16" s="3" t="n">
        <v>0.357513550916849</v>
      </c>
      <c r="Z16" s="3" t="n">
        <v>0.20758851343559</v>
      </c>
      <c r="AA16" s="7" t="n">
        <v>37987</v>
      </c>
      <c r="AB16" s="0" t="n">
        <v>2004</v>
      </c>
    </row>
    <row r="17" customFormat="false" ht="13.8" hidden="false" customHeight="false" outlineLevel="0" collapsed="false">
      <c r="A17" s="0" t="n">
        <v>16</v>
      </c>
      <c r="B17" s="0" t="s">
        <v>28</v>
      </c>
      <c r="C17" s="0" t="s">
        <v>44</v>
      </c>
      <c r="D17" s="0" t="n">
        <v>14209</v>
      </c>
      <c r="E17" s="0" t="n">
        <v>9915</v>
      </c>
      <c r="F17" s="0" t="n">
        <v>24124</v>
      </c>
      <c r="G17" s="0" t="n">
        <v>14134</v>
      </c>
      <c r="H17" s="0" t="n">
        <v>9869</v>
      </c>
      <c r="I17" s="0" t="n">
        <v>75</v>
      </c>
      <c r="J17" s="0" t="n">
        <v>46</v>
      </c>
      <c r="K17" s="2" t="n">
        <v>2.21468528525627</v>
      </c>
      <c r="L17" s="2" t="n">
        <v>1.54540112628024</v>
      </c>
      <c r="M17" s="3" t="n">
        <v>2.20299541289409</v>
      </c>
      <c r="N17" s="3" t="n">
        <v>1.5382313378981</v>
      </c>
      <c r="O17" s="3" t="n">
        <v>0.0116898723621803</v>
      </c>
      <c r="P17" s="3" t="n">
        <v>0.00716978838213725</v>
      </c>
      <c r="Q17" s="4" t="n">
        <v>99.4721655288901</v>
      </c>
      <c r="R17" s="4" t="n">
        <v>99.5360564800807</v>
      </c>
      <c r="S17" s="4" t="n">
        <v>0.52783447110986</v>
      </c>
      <c r="T17" s="4" t="n">
        <v>0.463943519919314</v>
      </c>
      <c r="U17" s="5" t="n">
        <v>143.308119011599</v>
      </c>
      <c r="V17" s="6" t="n">
        <v>0.501575194826729</v>
      </c>
      <c r="W17" s="3" t="n">
        <v>2.36265224179491</v>
      </c>
      <c r="X17" s="3" t="n">
        <v>1.64971097879397</v>
      </c>
      <c r="Y17" s="3" t="n">
        <v>0.172990427862992</v>
      </c>
      <c r="Z17" s="3" t="n">
        <v>0.106100795755968</v>
      </c>
      <c r="AA17" s="7" t="n">
        <v>37987</v>
      </c>
      <c r="AB17" s="0" t="n">
        <v>2004</v>
      </c>
    </row>
    <row r="18" customFormat="false" ht="13.8" hidden="false" customHeight="false" outlineLevel="0" collapsed="false">
      <c r="A18" s="0" t="n">
        <v>17</v>
      </c>
      <c r="B18" s="0" t="s">
        <v>28</v>
      </c>
      <c r="C18" s="0" t="s">
        <v>45</v>
      </c>
      <c r="D18" s="0" t="n">
        <v>11697</v>
      </c>
      <c r="E18" s="0" t="n">
        <v>6899</v>
      </c>
      <c r="F18" s="0" t="n">
        <v>18596</v>
      </c>
      <c r="G18" s="0" t="n">
        <v>11635</v>
      </c>
      <c r="H18" s="0" t="n">
        <v>6882</v>
      </c>
      <c r="I18" s="0" t="n">
        <v>62</v>
      </c>
      <c r="J18" s="0" t="n">
        <v>17</v>
      </c>
      <c r="K18" s="2" t="n">
        <v>1.82315249360564</v>
      </c>
      <c r="L18" s="2" t="n">
        <v>1.07531239235576</v>
      </c>
      <c r="M18" s="3" t="n">
        <v>1.81348886578624</v>
      </c>
      <c r="N18" s="3" t="n">
        <v>1.07266268795366</v>
      </c>
      <c r="O18" s="3" t="n">
        <v>0.00966362781940238</v>
      </c>
      <c r="P18" s="3" t="n">
        <v>0.0026497044020942</v>
      </c>
      <c r="Q18" s="4" t="n">
        <v>99.4699495597162</v>
      </c>
      <c r="R18" s="4" t="n">
        <v>99.7535874764459</v>
      </c>
      <c r="S18" s="4" t="n">
        <v>0.530050440283834</v>
      </c>
      <c r="T18" s="4" t="n">
        <v>0.246412523554138</v>
      </c>
      <c r="U18" s="5" t="n">
        <v>169.546311059574</v>
      </c>
      <c r="V18" s="6" t="n">
        <v>0.424822542482254</v>
      </c>
      <c r="W18" s="3" t="n">
        <v>1.94491713833902</v>
      </c>
      <c r="X18" s="3" t="n">
        <v>1.15040135333469</v>
      </c>
      <c r="Y18" s="3" t="n">
        <v>0.14300542036674</v>
      </c>
      <c r="Z18" s="3" t="n">
        <v>0.0392111636489448</v>
      </c>
      <c r="AA18" s="7" t="n">
        <v>37987</v>
      </c>
      <c r="AB18" s="0" t="n">
        <v>2004</v>
      </c>
    </row>
    <row r="19" customFormat="false" ht="13.8" hidden="false" customHeight="false" outlineLevel="0" collapsed="false">
      <c r="A19" s="0" t="n">
        <v>18</v>
      </c>
      <c r="B19" s="0" t="s">
        <v>28</v>
      </c>
      <c r="C19" s="0" t="s">
        <v>46</v>
      </c>
      <c r="D19" s="0" t="n">
        <v>6684</v>
      </c>
      <c r="E19" s="0" t="n">
        <v>3063</v>
      </c>
      <c r="F19" s="0" t="n">
        <v>9747</v>
      </c>
      <c r="G19" s="0" t="n">
        <v>6655</v>
      </c>
      <c r="H19" s="0" t="n">
        <v>3044</v>
      </c>
      <c r="I19" s="0" t="n">
        <v>29</v>
      </c>
      <c r="J19" s="0" t="n">
        <v>19</v>
      </c>
      <c r="K19" s="2" t="n">
        <v>1.04180142491751</v>
      </c>
      <c r="L19" s="2" t="n">
        <v>0.477414387271444</v>
      </c>
      <c r="M19" s="3" t="n">
        <v>1.03728134093747</v>
      </c>
      <c r="N19" s="3" t="n">
        <v>0.474452952939691</v>
      </c>
      <c r="O19" s="3" t="n">
        <v>0.00452008398004305</v>
      </c>
      <c r="P19" s="3" t="n">
        <v>0.00296143433175234</v>
      </c>
      <c r="Q19" s="4" t="n">
        <v>99.5661280670257</v>
      </c>
      <c r="R19" s="4" t="n">
        <v>99.3796931113288</v>
      </c>
      <c r="S19" s="4" t="n">
        <v>0.433871932974267</v>
      </c>
      <c r="T19" s="4" t="n">
        <v>0.620306888671237</v>
      </c>
      <c r="U19" s="5" t="n">
        <v>218.217433888345</v>
      </c>
      <c r="V19" s="6" t="n">
        <v>0.492459218220991</v>
      </c>
      <c r="W19" s="3" t="n">
        <v>1.11245582773066</v>
      </c>
      <c r="X19" s="3" t="n">
        <v>0.50883779708672</v>
      </c>
      <c r="Y19" s="3" t="n">
        <v>0.0668896321070234</v>
      </c>
      <c r="Z19" s="3" t="n">
        <v>0.0438242417252912</v>
      </c>
      <c r="AA19" s="7" t="n">
        <v>37987</v>
      </c>
      <c r="AB19" s="0" t="n">
        <v>2004</v>
      </c>
    </row>
    <row r="20" customFormat="false" ht="13.8" hidden="false" customHeight="false" outlineLevel="0" collapsed="false">
      <c r="A20" s="0" t="n">
        <v>19</v>
      </c>
      <c r="B20" s="0" t="s">
        <v>28</v>
      </c>
      <c r="C20" s="0" t="s">
        <v>47</v>
      </c>
      <c r="D20" s="0" t="n">
        <v>3092</v>
      </c>
      <c r="E20" s="0" t="n">
        <v>1219</v>
      </c>
      <c r="F20" s="0" t="n">
        <v>4311</v>
      </c>
      <c r="G20" s="0" t="n">
        <v>3077</v>
      </c>
      <c r="H20" s="0" t="n">
        <v>1214</v>
      </c>
      <c r="I20" s="0" t="n">
        <v>15</v>
      </c>
      <c r="J20" s="0" t="n">
        <v>5</v>
      </c>
      <c r="K20" s="2" t="n">
        <v>0.481934471251487</v>
      </c>
      <c r="L20" s="2" t="n">
        <v>0.189999392126637</v>
      </c>
      <c r="M20" s="3" t="n">
        <v>0.479596496779051</v>
      </c>
      <c r="N20" s="3" t="n">
        <v>0.189220067302492</v>
      </c>
      <c r="O20" s="3" t="n">
        <v>0.00233797447243606</v>
      </c>
      <c r="P20" s="3" t="n">
        <v>0.000779324824145353</v>
      </c>
      <c r="Q20" s="4" t="n">
        <v>99.5148771021992</v>
      </c>
      <c r="R20" s="4" t="n">
        <v>99.5898277276456</v>
      </c>
      <c r="S20" s="4" t="n">
        <v>0.485122897800776</v>
      </c>
      <c r="T20" s="4" t="n">
        <v>0.410172272354389</v>
      </c>
      <c r="U20" s="5" t="n">
        <v>253.650533223954</v>
      </c>
      <c r="V20" s="6" t="n">
        <v>0.463929482718627</v>
      </c>
      <c r="W20" s="3" t="n">
        <v>0.514354106976293</v>
      </c>
      <c r="X20" s="3" t="n">
        <v>0.202933339574007</v>
      </c>
      <c r="Y20" s="3" t="n">
        <v>0.0345980855725983</v>
      </c>
      <c r="Z20" s="3" t="n">
        <v>0.0115326951908661</v>
      </c>
      <c r="AA20" s="7" t="n">
        <v>37987</v>
      </c>
      <c r="AB20" s="0" t="n">
        <v>2004</v>
      </c>
    </row>
    <row r="21" customFormat="false" ht="13.8" hidden="false" customHeight="false" outlineLevel="0" collapsed="false">
      <c r="A21" s="0" t="n">
        <v>20</v>
      </c>
      <c r="B21" s="0" t="s">
        <v>28</v>
      </c>
      <c r="C21" s="0" t="s">
        <v>48</v>
      </c>
      <c r="D21" s="0" t="n">
        <v>812</v>
      </c>
      <c r="E21" s="0" t="n">
        <v>252</v>
      </c>
      <c r="F21" s="0" t="n">
        <v>1064</v>
      </c>
      <c r="G21" s="0" t="n">
        <v>809</v>
      </c>
      <c r="H21" s="0" t="n">
        <v>252</v>
      </c>
      <c r="I21" s="0" t="n">
        <v>3</v>
      </c>
      <c r="J21" s="0" t="n">
        <v>0</v>
      </c>
      <c r="K21" s="2" t="n">
        <v>0.126562351441205</v>
      </c>
      <c r="L21" s="2" t="n">
        <v>0.0392779711369258</v>
      </c>
      <c r="M21" s="3" t="n">
        <v>0.126094756546718</v>
      </c>
      <c r="N21" s="3" t="n">
        <v>0.0392779711369258</v>
      </c>
      <c r="O21" s="3" t="n">
        <v>0.000467594894487212</v>
      </c>
      <c r="P21" s="3" t="n">
        <v>0</v>
      </c>
      <c r="Q21" s="4" t="n">
        <v>99.6305418719212</v>
      </c>
      <c r="R21" s="4" t="n">
        <v>100</v>
      </c>
      <c r="S21" s="4" t="n">
        <v>0.369458128078818</v>
      </c>
      <c r="T21" s="4" t="n">
        <v>0</v>
      </c>
      <c r="U21" s="5" t="n">
        <v>322.222222222222</v>
      </c>
      <c r="V21" s="6" t="n">
        <v>0.281954887218045</v>
      </c>
      <c r="W21" s="3" t="n">
        <v>0.135233172747423</v>
      </c>
      <c r="X21" s="3" t="n">
        <v>0.0421245482476522</v>
      </c>
      <c r="Y21" s="3" t="n">
        <v>0.00691961711451966</v>
      </c>
      <c r="Z21" s="3" t="n">
        <v>0</v>
      </c>
      <c r="AA21" s="7" t="n">
        <v>37987</v>
      </c>
      <c r="AB21" s="0" t="n">
        <v>2004</v>
      </c>
    </row>
    <row r="22" customFormat="false" ht="13.8" hidden="false" customHeight="false" outlineLevel="0" collapsed="false">
      <c r="A22" s="0" t="n">
        <v>21</v>
      </c>
      <c r="B22" s="0" t="s">
        <v>28</v>
      </c>
      <c r="C22" s="0" t="s">
        <v>49</v>
      </c>
      <c r="D22" s="0" t="n">
        <v>111</v>
      </c>
      <c r="E22" s="0" t="n">
        <v>25</v>
      </c>
      <c r="F22" s="0" t="n">
        <v>136</v>
      </c>
      <c r="G22" s="0" t="n">
        <v>111</v>
      </c>
      <c r="H22" s="0" t="n">
        <v>25</v>
      </c>
      <c r="I22" s="0" t="n">
        <v>0</v>
      </c>
      <c r="J22" s="0" t="n">
        <v>0</v>
      </c>
      <c r="K22" s="2" t="n">
        <v>0.0173010110960268</v>
      </c>
      <c r="L22" s="2" t="n">
        <v>0.00389662412072677</v>
      </c>
      <c r="M22" s="3" t="n">
        <v>0.0173010110960268</v>
      </c>
      <c r="N22" s="3" t="n">
        <v>0.00389662412072677</v>
      </c>
      <c r="O22" s="3" t="n">
        <v>0</v>
      </c>
      <c r="P22" s="3" t="n">
        <v>0</v>
      </c>
      <c r="Q22" s="4" t="n">
        <v>100</v>
      </c>
      <c r="R22" s="4" t="n">
        <v>100</v>
      </c>
      <c r="S22" s="4" t="n">
        <v>0</v>
      </c>
      <c r="T22" s="4" t="n">
        <v>0</v>
      </c>
      <c r="U22" s="5" t="n">
        <v>444</v>
      </c>
      <c r="V22" s="6" t="n">
        <v>0</v>
      </c>
      <c r="W22" s="3" t="n">
        <v>0.0185548605376563</v>
      </c>
      <c r="X22" s="3" t="n">
        <v>0.00417902264361629</v>
      </c>
      <c r="Y22" s="3" t="n">
        <v>0</v>
      </c>
      <c r="Z22" s="3" t="n">
        <v>0</v>
      </c>
      <c r="AA22" s="7" t="n">
        <v>37987</v>
      </c>
      <c r="AB22" s="0" t="n">
        <v>2004</v>
      </c>
    </row>
    <row r="23" customFormat="false" ht="13.8" hidden="false" customHeight="false" outlineLevel="0" collapsed="false">
      <c r="A23" s="0" t="n">
        <v>22</v>
      </c>
      <c r="B23" s="0" t="s">
        <v>28</v>
      </c>
      <c r="C23" s="0" t="s">
        <v>29</v>
      </c>
      <c r="D23" s="0" t="n">
        <v>15974</v>
      </c>
      <c r="E23" s="0" t="n">
        <v>16801</v>
      </c>
      <c r="F23" s="0" t="n">
        <v>32775</v>
      </c>
      <c r="G23" s="0" t="n">
        <v>12826</v>
      </c>
      <c r="H23" s="0" t="n">
        <v>13585</v>
      </c>
      <c r="I23" s="0" t="n">
        <v>3148</v>
      </c>
      <c r="J23" s="0" t="n">
        <v>3216</v>
      </c>
      <c r="K23" s="2" t="n">
        <v>2.2855360507757</v>
      </c>
      <c r="L23" s="2" t="n">
        <v>2.40386197502708</v>
      </c>
      <c r="M23" s="3" t="n">
        <f aca="false">IFERROR(G23*100/698917,0)</f>
        <v>1.83512491468944</v>
      </c>
      <c r="N23" s="3" t="n">
        <f aca="false">IFERROR(H23*100/698917,0)</f>
        <v>1.94372150055014</v>
      </c>
      <c r="O23" s="3" t="n">
        <f aca="false">IFERROR(I23*100/698917,0)</f>
        <v>0.450411136086259</v>
      </c>
      <c r="P23" s="3" t="n">
        <f aca="false">IFERROR(J23*100/698917,0)</f>
        <v>0.460140474476941</v>
      </c>
      <c r="Q23" s="4" t="n">
        <f aca="false">IFERROR(G23*100/D23,0)</f>
        <v>80.29297608614</v>
      </c>
      <c r="R23" s="4" t="n">
        <f aca="false">IFERROR(H23*100/E23,0)</f>
        <v>80.8582822451045</v>
      </c>
      <c r="S23" s="4" t="n">
        <f aca="false">IFERROR(I23*100/D23,0)</f>
        <v>19.70702391386</v>
      </c>
      <c r="T23" s="4" t="n">
        <f aca="false">IFERROR(J23*100/E23,0)</f>
        <v>19.1417177548955</v>
      </c>
      <c r="U23" s="5" t="n">
        <f aca="false">IFERROR((D23*100/E23),0)</f>
        <v>95.0776739479793</v>
      </c>
      <c r="V23" s="6" t="n">
        <f aca="false">IFERROR((I23+J23)*100/F23,0)</f>
        <v>19.4172387490465</v>
      </c>
      <c r="W23" s="3" t="n">
        <v>2.15677207260987</v>
      </c>
      <c r="X23" s="3" t="n">
        <v>2.28440266695814</v>
      </c>
      <c r="Y23" s="3" t="n">
        <v>3.02018573950418</v>
      </c>
      <c r="Z23" s="3" t="n">
        <v>3.08542482155192</v>
      </c>
      <c r="AA23" s="7" t="n">
        <v>41337</v>
      </c>
      <c r="AB23" s="0" t="n">
        <v>2013</v>
      </c>
    </row>
    <row r="24" customFormat="false" ht="13.8" hidden="false" customHeight="false" outlineLevel="0" collapsed="false">
      <c r="A24" s="0" t="n">
        <v>23</v>
      </c>
      <c r="B24" s="0" t="s">
        <v>28</v>
      </c>
      <c r="C24" s="0" t="s">
        <v>30</v>
      </c>
      <c r="D24" s="0" t="n">
        <v>16661</v>
      </c>
      <c r="E24" s="0" t="n">
        <v>17394</v>
      </c>
      <c r="F24" s="0" t="n">
        <v>34055</v>
      </c>
      <c r="G24" s="0" t="n">
        <v>14151</v>
      </c>
      <c r="H24" s="0" t="n">
        <v>14813</v>
      </c>
      <c r="I24" s="0" t="n">
        <v>2510</v>
      </c>
      <c r="J24" s="0" t="n">
        <v>2581</v>
      </c>
      <c r="K24" s="2" t="n">
        <v>2.38383098422273</v>
      </c>
      <c r="L24" s="2" t="n">
        <v>2.48870752893405</v>
      </c>
      <c r="M24" s="3" t="n">
        <f aca="false">IFERROR(G24*100/698917,0)</f>
        <v>2.02470393480199</v>
      </c>
      <c r="N24" s="3" t="n">
        <f aca="false">IFERROR(H24*100/698917,0)</f>
        <v>2.11942190560539</v>
      </c>
      <c r="O24" s="3" t="n">
        <f aca="false">IFERROR(I24*100/698917,0)</f>
        <v>0.359127049420747</v>
      </c>
      <c r="P24" s="3" t="n">
        <f aca="false">IFERROR(J24*100/698917,0)</f>
        <v>0.369285623328664</v>
      </c>
      <c r="Q24" s="4" t="n">
        <f aca="false">IFERROR(G24*100/D24,0)</f>
        <v>84.9348778584719</v>
      </c>
      <c r="R24" s="4" t="n">
        <f aca="false">IFERROR(H24*100/E24,0)</f>
        <v>85.1615499597562</v>
      </c>
      <c r="S24" s="4" t="n">
        <f aca="false">IFERROR(I24*100/D24,0)</f>
        <v>15.0651221415281</v>
      </c>
      <c r="T24" s="4" t="n">
        <f aca="false">IFERROR(J24*100/E24,0)</f>
        <v>14.8384500402438</v>
      </c>
      <c r="U24" s="5" t="n">
        <f aca="false">IFERROR((D24*100/E24),0)</f>
        <v>95.7859031850063</v>
      </c>
      <c r="V24" s="6" t="n">
        <f aca="false">IFERROR((I24+J24)*100/F24,0)</f>
        <v>14.9493466451329</v>
      </c>
      <c r="W24" s="3" t="n">
        <v>2.37957910490428</v>
      </c>
      <c r="X24" s="3" t="n">
        <v>2.49089854292609</v>
      </c>
      <c r="Y24" s="3" t="n">
        <v>2.40808964617392</v>
      </c>
      <c r="Z24" s="3" t="n">
        <v>2.47620692301788</v>
      </c>
      <c r="AA24" s="7" t="n">
        <v>41337</v>
      </c>
      <c r="AB24" s="0" t="n">
        <v>2013</v>
      </c>
    </row>
    <row r="25" customFormat="false" ht="13.8" hidden="false" customHeight="false" outlineLevel="0" collapsed="false">
      <c r="A25" s="0" t="n">
        <v>24</v>
      </c>
      <c r="B25" s="0" t="s">
        <v>28</v>
      </c>
      <c r="C25" s="0" t="s">
        <v>31</v>
      </c>
      <c r="D25" s="0" t="n">
        <v>14910</v>
      </c>
      <c r="E25" s="0" t="n">
        <v>16047</v>
      </c>
      <c r="F25" s="0" t="n">
        <v>30957</v>
      </c>
      <c r="G25" s="0" t="n">
        <v>12569</v>
      </c>
      <c r="H25" s="0" t="n">
        <v>13546</v>
      </c>
      <c r="I25" s="0" t="n">
        <v>2341</v>
      </c>
      <c r="J25" s="0" t="n">
        <v>2501</v>
      </c>
      <c r="K25" s="2" t="n">
        <v>2.13330052066268</v>
      </c>
      <c r="L25" s="2" t="n">
        <v>2.29598078169511</v>
      </c>
      <c r="M25" s="3" t="n">
        <f aca="false">IFERROR(G25*100/698917,0)</f>
        <v>1.79835373871289</v>
      </c>
      <c r="N25" s="3" t="n">
        <f aca="false">IFERROR(H25*100/698917,0)</f>
        <v>1.93814143882607</v>
      </c>
      <c r="O25" s="3" t="n">
        <f aca="false">IFERROR(I25*100/698917,0)</f>
        <v>0.334946781949788</v>
      </c>
      <c r="P25" s="3" t="n">
        <f aca="false">IFERROR(J25*100/698917,0)</f>
        <v>0.357839342869039</v>
      </c>
      <c r="Q25" s="4" t="n">
        <f aca="false">IFERROR(G25*100/D25,0)</f>
        <v>84.299128101945</v>
      </c>
      <c r="R25" s="4" t="n">
        <f aca="false">IFERROR(H25*100/E25,0)</f>
        <v>84.4145323113355</v>
      </c>
      <c r="S25" s="4" t="n">
        <f aca="false">IFERROR(I25*100/D25,0)</f>
        <v>15.700871898055</v>
      </c>
      <c r="T25" s="4" t="n">
        <f aca="false">IFERROR(J25*100/E25,0)</f>
        <v>15.5854676886645</v>
      </c>
      <c r="U25" s="5" t="n">
        <f aca="false">IFERROR((D25*100/E25),0)</f>
        <v>92.9145634698075</v>
      </c>
      <c r="V25" s="6" t="n">
        <f aca="false">IFERROR((I25+J25)*100/F25,0)</f>
        <v>15.6410504893885</v>
      </c>
      <c r="W25" s="3" t="n">
        <v>2.11355591615729</v>
      </c>
      <c r="X25" s="3" t="n">
        <v>2.2778445731774</v>
      </c>
      <c r="Y25" s="3" t="n">
        <v>2.24595133931998</v>
      </c>
      <c r="Z25" s="3" t="n">
        <v>2.39945506178525</v>
      </c>
      <c r="AA25" s="7" t="n">
        <v>41337</v>
      </c>
      <c r="AB25" s="0" t="n">
        <v>2013</v>
      </c>
    </row>
    <row r="26" customFormat="false" ht="13.8" hidden="false" customHeight="false" outlineLevel="0" collapsed="false">
      <c r="A26" s="0" t="n">
        <v>25</v>
      </c>
      <c r="B26" s="0" t="s">
        <v>28</v>
      </c>
      <c r="C26" s="0" t="s">
        <v>32</v>
      </c>
      <c r="D26" s="0" t="n">
        <v>15140</v>
      </c>
      <c r="E26" s="0" t="n">
        <v>15823</v>
      </c>
      <c r="F26" s="0" t="n">
        <v>30963</v>
      </c>
      <c r="G26" s="0" t="n">
        <v>12597</v>
      </c>
      <c r="H26" s="0" t="n">
        <v>13107</v>
      </c>
      <c r="I26" s="0" t="n">
        <v>2543</v>
      </c>
      <c r="J26" s="0" t="n">
        <v>2716</v>
      </c>
      <c r="K26" s="2" t="n">
        <v>2.16620857698411</v>
      </c>
      <c r="L26" s="2" t="n">
        <v>2.26393119640816</v>
      </c>
      <c r="M26" s="3" t="n">
        <f aca="false">IFERROR(G26*100/698917,0)</f>
        <v>1.80235993687376</v>
      </c>
      <c r="N26" s="3" t="n">
        <f aca="false">IFERROR(H26*100/698917,0)</f>
        <v>1.87532997480388</v>
      </c>
      <c r="O26" s="3" t="n">
        <f aca="false">IFERROR(I26*100/698917,0)</f>
        <v>0.363848640110342</v>
      </c>
      <c r="P26" s="3" t="n">
        <f aca="false">IFERROR(J26*100/698917,0)</f>
        <v>0.388601221604282</v>
      </c>
      <c r="Q26" s="4" t="n">
        <f aca="false">IFERROR(G26*100/D26,0)</f>
        <v>83.2034346103038</v>
      </c>
      <c r="R26" s="4" t="n">
        <f aca="false">IFERROR(H26*100/E26,0)</f>
        <v>82.8351134424572</v>
      </c>
      <c r="S26" s="4" t="n">
        <f aca="false">IFERROR(I26*100/D26,0)</f>
        <v>16.7965653896962</v>
      </c>
      <c r="T26" s="4" t="n">
        <f aca="false">IFERROR(J26*100/E26,0)</f>
        <v>17.1648865575428</v>
      </c>
      <c r="U26" s="5" t="n">
        <f aca="false">IFERROR((D26*100/E26),0)</f>
        <v>95.6834987044176</v>
      </c>
      <c r="V26" s="6" t="n">
        <f aca="false">IFERROR((I26+J26)*100/F26,0)</f>
        <v>16.9847882957078</v>
      </c>
      <c r="W26" s="3" t="n">
        <v>2.11826429117936</v>
      </c>
      <c r="X26" s="3" t="n">
        <v>2.20402397908136</v>
      </c>
      <c r="Y26" s="3" t="n">
        <v>2.43974978893238</v>
      </c>
      <c r="Z26" s="3" t="n">
        <v>2.60572568884795</v>
      </c>
      <c r="AA26" s="7" t="n">
        <v>41337</v>
      </c>
      <c r="AB26" s="0" t="n">
        <v>2013</v>
      </c>
    </row>
    <row r="27" customFormat="false" ht="13.8" hidden="false" customHeight="false" outlineLevel="0" collapsed="false">
      <c r="A27" s="0" t="n">
        <v>26</v>
      </c>
      <c r="B27" s="0" t="s">
        <v>28</v>
      </c>
      <c r="C27" s="0" t="s">
        <v>33</v>
      </c>
      <c r="D27" s="0" t="n">
        <v>17225</v>
      </c>
      <c r="E27" s="0" t="n">
        <v>17555</v>
      </c>
      <c r="F27" s="0" t="n">
        <v>34780</v>
      </c>
      <c r="G27" s="0" t="n">
        <v>13203</v>
      </c>
      <c r="H27" s="0" t="n">
        <v>13689</v>
      </c>
      <c r="I27" s="0" t="n">
        <v>4022</v>
      </c>
      <c r="J27" s="0" t="n">
        <v>3866</v>
      </c>
      <c r="K27" s="2" t="n">
        <v>2.46452726146309</v>
      </c>
      <c r="L27" s="2" t="n">
        <v>2.51174316835905</v>
      </c>
      <c r="M27" s="3" t="n">
        <f aca="false">IFERROR(G27*100/698917,0)</f>
        <v>1.88906551135543</v>
      </c>
      <c r="N27" s="3" t="n">
        <f aca="false">IFERROR(H27*100/698917,0)</f>
        <v>1.95860166514765</v>
      </c>
      <c r="O27" s="3" t="n">
        <f aca="false">IFERROR(I27*100/698917,0)</f>
        <v>0.575461750107667</v>
      </c>
      <c r="P27" s="3" t="n">
        <f aca="false">IFERROR(J27*100/698917,0)</f>
        <v>0.553141503211397</v>
      </c>
      <c r="Q27" s="4" t="n">
        <f aca="false">IFERROR(G27*100/D27,0)</f>
        <v>76.6502177068215</v>
      </c>
      <c r="R27" s="4" t="n">
        <f aca="false">IFERROR(H27*100/E27,0)</f>
        <v>77.977784107092</v>
      </c>
      <c r="S27" s="4" t="n">
        <f aca="false">IFERROR(I27*100/D27,0)</f>
        <v>23.3497822931785</v>
      </c>
      <c r="T27" s="4" t="n">
        <f aca="false">IFERROR(J27*100/E27,0)</f>
        <v>22.022215892908</v>
      </c>
      <c r="U27" s="5" t="n">
        <f aca="false">IFERROR((D27*100/E27),0)</f>
        <v>98.1201936770151</v>
      </c>
      <c r="V27" s="6" t="n">
        <f aca="false">IFERROR((I27+J27)*100/F27,0)</f>
        <v>22.6797009775733</v>
      </c>
      <c r="W27" s="3" t="n">
        <v>2.22016697915703</v>
      </c>
      <c r="X27" s="3" t="n">
        <v>2.30189091704011</v>
      </c>
      <c r="Y27" s="3" t="n">
        <v>3.85869982347072</v>
      </c>
      <c r="Z27" s="3" t="n">
        <v>3.70903369406708</v>
      </c>
      <c r="AA27" s="7" t="n">
        <v>41337</v>
      </c>
      <c r="AB27" s="0" t="n">
        <v>2013</v>
      </c>
    </row>
    <row r="28" customFormat="false" ht="13.8" hidden="false" customHeight="false" outlineLevel="0" collapsed="false">
      <c r="A28" s="0" t="n">
        <v>27</v>
      </c>
      <c r="B28" s="0" t="s">
        <v>28</v>
      </c>
      <c r="C28" s="0" t="s">
        <v>34</v>
      </c>
      <c r="D28" s="0" t="n">
        <v>21261</v>
      </c>
      <c r="E28" s="0" t="n">
        <v>21639</v>
      </c>
      <c r="F28" s="0" t="n">
        <v>42900</v>
      </c>
      <c r="G28" s="0" t="n">
        <v>14643</v>
      </c>
      <c r="H28" s="0" t="n">
        <v>15314</v>
      </c>
      <c r="I28" s="0" t="n">
        <v>6618</v>
      </c>
      <c r="J28" s="0" t="n">
        <v>6325</v>
      </c>
      <c r="K28" s="2" t="n">
        <v>3.04199211065119</v>
      </c>
      <c r="L28" s="2" t="n">
        <v>3.09607578582292</v>
      </c>
      <c r="M28" s="3" t="n">
        <f aca="false">IFERROR(G28*100/698917,0)</f>
        <v>2.09509855962868</v>
      </c>
      <c r="N28" s="3" t="n">
        <f aca="false">IFERROR(H28*100/698917,0)</f>
        <v>2.19110423698379</v>
      </c>
      <c r="O28" s="3" t="n">
        <f aca="false">IFERROR(I28*100/698917,0)</f>
        <v>0.946893551022511</v>
      </c>
      <c r="P28" s="3" t="n">
        <f aca="false">IFERROR(J28*100/698917,0)</f>
        <v>0.904971548839132</v>
      </c>
      <c r="Q28" s="4" t="n">
        <f aca="false">IFERROR(G28*100/D28,0)</f>
        <v>68.8725836037816</v>
      </c>
      <c r="R28" s="4" t="n">
        <f aca="false">IFERROR(H28*100/E28,0)</f>
        <v>70.7703683164656</v>
      </c>
      <c r="S28" s="4" t="n">
        <f aca="false">IFERROR(I28*100/D28,0)</f>
        <v>31.1274163962184</v>
      </c>
      <c r="T28" s="4" t="n">
        <f aca="false">IFERROR(J28*100/E28,0)</f>
        <v>29.2296316835344</v>
      </c>
      <c r="U28" s="5" t="n">
        <f aca="false">IFERROR((D28*100/E28),0)</f>
        <v>98.2531540274504</v>
      </c>
      <c r="V28" s="6" t="n">
        <f aca="false">IFERROR((I28+J28)*100/F28,0)</f>
        <v>30.1701631701632</v>
      </c>
      <c r="W28" s="3" t="n">
        <v>2.46231198029209</v>
      </c>
      <c r="X28" s="3" t="n">
        <v>2.57514482457099</v>
      </c>
      <c r="Y28" s="3" t="n">
        <v>6.34929772046972</v>
      </c>
      <c r="Z28" s="3" t="n">
        <v>6.0681940287052</v>
      </c>
      <c r="AA28" s="7" t="n">
        <v>41337</v>
      </c>
      <c r="AB28" s="0" t="n">
        <v>2013</v>
      </c>
    </row>
    <row r="29" customFormat="false" ht="13.8" hidden="false" customHeight="false" outlineLevel="0" collapsed="false">
      <c r="A29" s="0" t="n">
        <v>28</v>
      </c>
      <c r="B29" s="0" t="s">
        <v>28</v>
      </c>
      <c r="C29" s="0" t="s">
        <v>35</v>
      </c>
      <c r="D29" s="0" t="n">
        <v>26461</v>
      </c>
      <c r="E29" s="0" t="n">
        <v>27616</v>
      </c>
      <c r="F29" s="0" t="n">
        <v>54077</v>
      </c>
      <c r="G29" s="0" t="n">
        <v>18847</v>
      </c>
      <c r="H29" s="0" t="n">
        <v>19261</v>
      </c>
      <c r="I29" s="0" t="n">
        <v>7614</v>
      </c>
      <c r="J29" s="0" t="n">
        <v>8355</v>
      </c>
      <c r="K29" s="2" t="n">
        <v>3.78600034052684</v>
      </c>
      <c r="L29" s="2" t="n">
        <v>3.95125601466268</v>
      </c>
      <c r="M29" s="3" t="n">
        <f aca="false">IFERROR(G29*100/698917,0)</f>
        <v>2.696600597782</v>
      </c>
      <c r="N29" s="3" t="n">
        <f aca="false">IFERROR(H29*100/698917,0)</f>
        <v>2.75583509916056</v>
      </c>
      <c r="O29" s="3" t="n">
        <f aca="false">IFERROR(I29*100/698917,0)</f>
        <v>1.08939974274485</v>
      </c>
      <c r="P29" s="3" t="n">
        <f aca="false">IFERROR(J29*100/698917,0)</f>
        <v>1.19542091550213</v>
      </c>
      <c r="Q29" s="4" t="n">
        <f aca="false">IFERROR(G29*100/D29,0)</f>
        <v>71.2255772646536</v>
      </c>
      <c r="R29" s="4" t="n">
        <f aca="false">IFERROR(H29*100/E29,0)</f>
        <v>69.7457995365006</v>
      </c>
      <c r="S29" s="4" t="n">
        <f aca="false">IFERROR(I29*100/D29,0)</f>
        <v>28.7744227353464</v>
      </c>
      <c r="T29" s="4" t="n">
        <f aca="false">IFERROR(J29*100/E29,0)</f>
        <v>30.2542004634994</v>
      </c>
      <c r="U29" s="5" t="n">
        <f aca="false">IFERROR((D29*100/E29),0)</f>
        <v>95.8176419466976</v>
      </c>
      <c r="V29" s="6" t="n">
        <f aca="false">IFERROR((I29+J29)*100/F29,0)</f>
        <v>29.530114466409</v>
      </c>
      <c r="W29" s="3" t="n">
        <v>3.16924085860582</v>
      </c>
      <c r="X29" s="3" t="n">
        <v>3.23885754643214</v>
      </c>
      <c r="Y29" s="3" t="n">
        <v>7.30485839281603</v>
      </c>
      <c r="Z29" s="3" t="n">
        <v>8.01577250748331</v>
      </c>
      <c r="AA29" s="7" t="n">
        <v>41337</v>
      </c>
      <c r="AB29" s="0" t="n">
        <v>2013</v>
      </c>
    </row>
    <row r="30" customFormat="false" ht="13.8" hidden="false" customHeight="false" outlineLevel="0" collapsed="false">
      <c r="A30" s="0" t="n">
        <v>29</v>
      </c>
      <c r="B30" s="0" t="s">
        <v>28</v>
      </c>
      <c r="C30" s="0" t="s">
        <v>36</v>
      </c>
      <c r="D30" s="0" t="n">
        <v>29594</v>
      </c>
      <c r="E30" s="0" t="n">
        <v>31627</v>
      </c>
      <c r="F30" s="0" t="n">
        <v>61221</v>
      </c>
      <c r="G30" s="0" t="n">
        <v>23282</v>
      </c>
      <c r="H30" s="0" t="n">
        <v>23477</v>
      </c>
      <c r="I30" s="0" t="n">
        <v>6312</v>
      </c>
      <c r="J30" s="0" t="n">
        <v>8150</v>
      </c>
      <c r="K30" s="2" t="n">
        <v>4.23426529902692</v>
      </c>
      <c r="L30" s="2" t="n">
        <v>4.52514390120715</v>
      </c>
      <c r="M30" s="3" t="n">
        <f aca="false">IFERROR(G30*100/698917,0)</f>
        <v>3.33115377076248</v>
      </c>
      <c r="N30" s="3" t="n">
        <f aca="false">IFERROR(H30*100/698917,0)</f>
        <v>3.35905407938282</v>
      </c>
      <c r="O30" s="3" t="n">
        <f aca="false">IFERROR(I30*100/698917,0)</f>
        <v>0.903111528264443</v>
      </c>
      <c r="P30" s="3" t="n">
        <f aca="false">IFERROR(J30*100/698917,0)</f>
        <v>1.16608982182434</v>
      </c>
      <c r="Q30" s="4" t="n">
        <f aca="false">IFERROR(G30*100/D30,0)</f>
        <v>78.6713523011421</v>
      </c>
      <c r="R30" s="4" t="n">
        <f aca="false">IFERROR(H30*100/E30,0)</f>
        <v>74.2308786796092</v>
      </c>
      <c r="S30" s="4" t="n">
        <f aca="false">IFERROR(I30*100/D30,0)</f>
        <v>21.3286476988579</v>
      </c>
      <c r="T30" s="4" t="n">
        <f aca="false">IFERROR(J30*100/E30,0)</f>
        <v>25.7691213203908</v>
      </c>
      <c r="U30" s="5" t="n">
        <f aca="false">IFERROR((D30*100/E30),0)</f>
        <v>93.5719480190976</v>
      </c>
      <c r="V30" s="6" t="n">
        <f aca="false">IFERROR((I30+J30)*100/F30,0)</f>
        <v>23.6226131556165</v>
      </c>
      <c r="W30" s="3" t="n">
        <v>3.91501383085163</v>
      </c>
      <c r="X30" s="3" t="n">
        <v>3.94780429975533</v>
      </c>
      <c r="Y30" s="3" t="n">
        <v>6.05572185125489</v>
      </c>
      <c r="Z30" s="3" t="n">
        <v>7.81909586307468</v>
      </c>
      <c r="AA30" s="7" t="n">
        <v>41337</v>
      </c>
      <c r="AB30" s="0" t="n">
        <v>2013</v>
      </c>
    </row>
    <row r="31" customFormat="false" ht="13.8" hidden="false" customHeight="false" outlineLevel="0" collapsed="false">
      <c r="A31" s="0" t="n">
        <v>30</v>
      </c>
      <c r="B31" s="0" t="s">
        <v>28</v>
      </c>
      <c r="C31" s="0" t="s">
        <v>37</v>
      </c>
      <c r="D31" s="0" t="n">
        <v>28071</v>
      </c>
      <c r="E31" s="0" t="n">
        <v>29268</v>
      </c>
      <c r="F31" s="0" t="n">
        <v>57339</v>
      </c>
      <c r="G31" s="0" t="n">
        <v>23229</v>
      </c>
      <c r="H31" s="0" t="n">
        <v>22755</v>
      </c>
      <c r="I31" s="0" t="n">
        <v>4842</v>
      </c>
      <c r="J31" s="0" t="n">
        <v>6513</v>
      </c>
      <c r="K31" s="2" t="n">
        <v>4.01635673477681</v>
      </c>
      <c r="L31" s="2" t="n">
        <v>4.18762170615395</v>
      </c>
      <c r="M31" s="3" t="n">
        <f aca="false">IFERROR(G31*100/698917,0)</f>
        <v>3.32357060995798</v>
      </c>
      <c r="N31" s="3" t="n">
        <f aca="false">IFERROR(H31*100/698917,0)</f>
        <v>3.2557513982347</v>
      </c>
      <c r="O31" s="3" t="n">
        <f aca="false">IFERROR(I31*100/698917,0)</f>
        <v>0.692786124818827</v>
      </c>
      <c r="P31" s="3" t="n">
        <f aca="false">IFERROR(J31*100/698917,0)</f>
        <v>0.931870307919252</v>
      </c>
      <c r="Q31" s="4" t="n">
        <f aca="false">IFERROR(G31*100/D31,0)</f>
        <v>82.7508816928503</v>
      </c>
      <c r="R31" s="4" t="n">
        <f aca="false">IFERROR(H31*100/E31,0)</f>
        <v>77.7470274702747</v>
      </c>
      <c r="S31" s="4" t="n">
        <f aca="false">IFERROR(I31*100/D31,0)</f>
        <v>17.2491183071497</v>
      </c>
      <c r="T31" s="4" t="n">
        <f aca="false">IFERROR(J31*100/E31,0)</f>
        <v>22.2529725297253</v>
      </c>
      <c r="U31" s="5" t="n">
        <f aca="false">IFERROR((D31*100/E31),0)</f>
        <v>95.910209102091</v>
      </c>
      <c r="V31" s="6" t="n">
        <f aca="false">IFERROR((I31+J31)*100/F31,0)</f>
        <v>19.803275257678</v>
      </c>
      <c r="W31" s="3" t="n">
        <v>3.90610154955985</v>
      </c>
      <c r="X31" s="3" t="n">
        <v>3.82639548668623</v>
      </c>
      <c r="Y31" s="3" t="n">
        <v>4.64540640110523</v>
      </c>
      <c r="Z31" s="3" t="n">
        <v>6.24856090260189</v>
      </c>
      <c r="AA31" s="7" t="n">
        <v>41337</v>
      </c>
      <c r="AB31" s="0" t="n">
        <v>2013</v>
      </c>
    </row>
    <row r="32" customFormat="false" ht="13.8" hidden="false" customHeight="false" outlineLevel="0" collapsed="false">
      <c r="A32" s="0" t="n">
        <v>31</v>
      </c>
      <c r="B32" s="0" t="s">
        <v>28</v>
      </c>
      <c r="C32" s="0" t="s">
        <v>38</v>
      </c>
      <c r="D32" s="0" t="n">
        <v>27315</v>
      </c>
      <c r="E32" s="0" t="n">
        <v>26887</v>
      </c>
      <c r="F32" s="0" t="n">
        <v>54202</v>
      </c>
      <c r="G32" s="0" t="n">
        <v>23883</v>
      </c>
      <c r="H32" s="0" t="n">
        <v>22587</v>
      </c>
      <c r="I32" s="0" t="n">
        <v>3432</v>
      </c>
      <c r="J32" s="0" t="n">
        <v>4300</v>
      </c>
      <c r="K32" s="2" t="n">
        <v>3.90818938443334</v>
      </c>
      <c r="L32" s="2" t="n">
        <v>3.84695178397435</v>
      </c>
      <c r="M32" s="3" t="n">
        <f aca="false">IFERROR(G32*100/698917,0)</f>
        <v>3.41714395271542</v>
      </c>
      <c r="N32" s="3" t="n">
        <f aca="false">IFERROR(H32*100/698917,0)</f>
        <v>3.23171420926948</v>
      </c>
      <c r="O32" s="3" t="n">
        <f aca="false">IFERROR(I32*100/698917,0)</f>
        <v>0.491045431717929</v>
      </c>
      <c r="P32" s="3" t="n">
        <f aca="false">IFERROR(J32*100/698917,0)</f>
        <v>0.615237574704865</v>
      </c>
      <c r="Q32" s="4" t="n">
        <f aca="false">IFERROR(G32*100/D32,0)</f>
        <v>87.4354750137287</v>
      </c>
      <c r="R32" s="4" t="n">
        <f aca="false">IFERROR(H32*100/E32,0)</f>
        <v>84.0071409975081</v>
      </c>
      <c r="S32" s="4" t="n">
        <f aca="false">IFERROR(I32*100/D32,0)</f>
        <v>12.5645249862713</v>
      </c>
      <c r="T32" s="4" t="n">
        <f aca="false">IFERROR(J32*100/E32,0)</f>
        <v>15.9928590024919</v>
      </c>
      <c r="U32" s="5" t="n">
        <f aca="false">IFERROR((D32*100/E32),0)</f>
        <v>101.591847361178</v>
      </c>
      <c r="V32" s="6" t="n">
        <f aca="false">IFERROR((I32+J32)*100/F32,0)</f>
        <v>14.2651562672964</v>
      </c>
      <c r="W32" s="3" t="n">
        <v>4.01607573757536</v>
      </c>
      <c r="X32" s="3" t="n">
        <v>3.79814523655381</v>
      </c>
      <c r="Y32" s="3" t="n">
        <v>3.29265484688004</v>
      </c>
      <c r="Z32" s="3" t="n">
        <v>4.12541254125413</v>
      </c>
      <c r="AA32" s="7" t="n">
        <v>41337</v>
      </c>
      <c r="AB32" s="0" t="n">
        <v>2013</v>
      </c>
    </row>
    <row r="33" customFormat="false" ht="13.8" hidden="false" customHeight="false" outlineLevel="0" collapsed="false">
      <c r="A33" s="0" t="n">
        <v>32</v>
      </c>
      <c r="B33" s="0" t="s">
        <v>28</v>
      </c>
      <c r="C33" s="0" t="s">
        <v>39</v>
      </c>
      <c r="D33" s="0" t="n">
        <v>25518</v>
      </c>
      <c r="E33" s="0" t="n">
        <v>24274</v>
      </c>
      <c r="F33" s="0" t="n">
        <v>49792</v>
      </c>
      <c r="G33" s="0" t="n">
        <v>23137</v>
      </c>
      <c r="H33" s="0" t="n">
        <v>21540</v>
      </c>
      <c r="I33" s="0" t="n">
        <v>2381</v>
      </c>
      <c r="J33" s="0" t="n">
        <v>2734</v>
      </c>
      <c r="K33" s="2" t="n">
        <v>3.65107730960901</v>
      </c>
      <c r="L33" s="2" t="n">
        <v>3.47308764846183</v>
      </c>
      <c r="M33" s="3" t="n">
        <f aca="false">IFERROR(G33*100/698917,0)</f>
        <v>3.31040738742941</v>
      </c>
      <c r="N33" s="3" t="n">
        <f aca="false">IFERROR(H33*100/698917,0)</f>
        <v>3.08191101375414</v>
      </c>
      <c r="O33" s="3" t="n">
        <f aca="false">IFERROR(I33*100/698917,0)</f>
        <v>0.340669922179601</v>
      </c>
      <c r="P33" s="3" t="n">
        <f aca="false">IFERROR(J33*100/698917,0)</f>
        <v>0.391176634707698</v>
      </c>
      <c r="Q33" s="4" t="n">
        <f aca="false">IFERROR(G33*100/D33,0)</f>
        <v>90.6693314523082</v>
      </c>
      <c r="R33" s="4" t="n">
        <f aca="false">IFERROR(H33*100/E33,0)</f>
        <v>88.7369201614897</v>
      </c>
      <c r="S33" s="4" t="n">
        <f aca="false">IFERROR(I33*100/D33,0)</f>
        <v>9.33066854769183</v>
      </c>
      <c r="T33" s="4" t="n">
        <f aca="false">IFERROR(J33*100/E33,0)</f>
        <v>11.2630798385103</v>
      </c>
      <c r="U33" s="5" t="n">
        <f aca="false">IFERROR((D33*100/E33),0)</f>
        <v>105.124824915547</v>
      </c>
      <c r="V33" s="6" t="n">
        <f aca="false">IFERROR((I33+J33)*100/F33,0)</f>
        <v>10.2727345758355</v>
      </c>
      <c r="W33" s="3" t="n">
        <v>3.89063117448733</v>
      </c>
      <c r="X33" s="3" t="n">
        <v>3.62208564197853</v>
      </c>
      <c r="Y33" s="3" t="n">
        <v>2.2843272699363</v>
      </c>
      <c r="Z33" s="3" t="n">
        <v>2.6229948576253</v>
      </c>
      <c r="AA33" s="7" t="n">
        <v>41337</v>
      </c>
      <c r="AB33" s="0" t="n">
        <v>2013</v>
      </c>
    </row>
    <row r="34" customFormat="false" ht="13.8" hidden="false" customHeight="false" outlineLevel="0" collapsed="false">
      <c r="A34" s="0" t="n">
        <v>33</v>
      </c>
      <c r="B34" s="0" t="s">
        <v>28</v>
      </c>
      <c r="C34" s="0" t="s">
        <v>40</v>
      </c>
      <c r="D34" s="0" t="n">
        <v>23201</v>
      </c>
      <c r="E34" s="0" t="n">
        <v>20782</v>
      </c>
      <c r="F34" s="0" t="n">
        <v>43983</v>
      </c>
      <c r="G34" s="0" t="n">
        <v>21546</v>
      </c>
      <c r="H34" s="0" t="n">
        <v>19256</v>
      </c>
      <c r="I34" s="0" t="n">
        <v>1655</v>
      </c>
      <c r="J34" s="0" t="n">
        <v>1526</v>
      </c>
      <c r="K34" s="2" t="n">
        <v>3.31956441179711</v>
      </c>
      <c r="L34" s="2" t="n">
        <v>2.97345750639919</v>
      </c>
      <c r="M34" s="3" t="n">
        <f aca="false">IFERROR(G34*100/698917,0)</f>
        <v>3.08276948478861</v>
      </c>
      <c r="N34" s="3" t="n">
        <f aca="false">IFERROR(H34*100/698917,0)</f>
        <v>2.75511970663183</v>
      </c>
      <c r="O34" s="3" t="n">
        <f aca="false">IFERROR(I34*100/698917,0)</f>
        <v>0.2367949270085</v>
      </c>
      <c r="P34" s="3" t="n">
        <f aca="false">IFERROR(J34*100/698917,0)</f>
        <v>0.218337799767354</v>
      </c>
      <c r="Q34" s="4" t="n">
        <f aca="false">IFERROR(G34*100/D34,0)</f>
        <v>92.8666867807422</v>
      </c>
      <c r="R34" s="4" t="n">
        <f aca="false">IFERROR(H34*100/E34,0)</f>
        <v>92.6571071119238</v>
      </c>
      <c r="S34" s="4" t="n">
        <f aca="false">IFERROR(I34*100/D34,0)</f>
        <v>7.13331321925779</v>
      </c>
      <c r="T34" s="4" t="n">
        <f aca="false">IFERROR(J34*100/E34,0)</f>
        <v>7.34289288807622</v>
      </c>
      <c r="U34" s="5" t="n">
        <f aca="false">IFERROR((D34*100/E34),0)</f>
        <v>111.639880665961</v>
      </c>
      <c r="V34" s="6" t="n">
        <f aca="false">IFERROR((I34+J34)*100/F34,0)</f>
        <v>7.2323397676375</v>
      </c>
      <c r="W34" s="3" t="n">
        <v>3.62309457948326</v>
      </c>
      <c r="X34" s="3" t="n">
        <v>3.2380167651782</v>
      </c>
      <c r="Y34" s="3" t="n">
        <v>1.58780412925013</v>
      </c>
      <c r="Z34" s="3" t="n">
        <v>1.46404175301251</v>
      </c>
      <c r="AA34" s="7" t="n">
        <v>41337</v>
      </c>
      <c r="AB34" s="0" t="n">
        <v>2013</v>
      </c>
    </row>
    <row r="35" customFormat="false" ht="13.8" hidden="false" customHeight="false" outlineLevel="0" collapsed="false">
      <c r="A35" s="0" t="n">
        <v>34</v>
      </c>
      <c r="B35" s="0" t="s">
        <v>28</v>
      </c>
      <c r="C35" s="0" t="s">
        <v>41</v>
      </c>
      <c r="D35" s="0" t="n">
        <v>21222</v>
      </c>
      <c r="E35" s="0" t="n">
        <v>18545</v>
      </c>
      <c r="F35" s="0" t="n">
        <v>39767</v>
      </c>
      <c r="G35" s="0" t="n">
        <v>20164</v>
      </c>
      <c r="H35" s="0" t="n">
        <v>17740</v>
      </c>
      <c r="I35" s="0" t="n">
        <v>1058</v>
      </c>
      <c r="J35" s="0" t="n">
        <v>805</v>
      </c>
      <c r="K35" s="2" t="n">
        <v>3.03641204892713</v>
      </c>
      <c r="L35" s="2" t="n">
        <v>2.65339088904691</v>
      </c>
      <c r="M35" s="3" t="n">
        <f aca="false">IFERROR(G35*100/698917,0)</f>
        <v>2.88503498984858</v>
      </c>
      <c r="N35" s="3" t="n">
        <f aca="false">IFERROR(H35*100/698917,0)</f>
        <v>2.53821269192193</v>
      </c>
      <c r="O35" s="3" t="n">
        <f aca="false">IFERROR(I35*100/698917,0)</f>
        <v>0.151377059078546</v>
      </c>
      <c r="P35" s="3" t="n">
        <f aca="false">IFERROR(J35*100/698917,0)</f>
        <v>0.115178197124981</v>
      </c>
      <c r="Q35" s="4" t="n">
        <f aca="false">IFERROR(G35*100/D35,0)</f>
        <v>95.0146074828009</v>
      </c>
      <c r="R35" s="4" t="n">
        <f aca="false">IFERROR(H35*100/E35,0)</f>
        <v>95.6592073335131</v>
      </c>
      <c r="S35" s="4" t="n">
        <f aca="false">IFERROR(I35*100/D35,0)</f>
        <v>4.98539251719913</v>
      </c>
      <c r="T35" s="4" t="n">
        <f aca="false">IFERROR(J35*100/E35,0)</f>
        <v>4.34079266648692</v>
      </c>
      <c r="U35" s="5" t="n">
        <f aca="false">IFERROR((D35*100/E35),0)</f>
        <v>114.435157724454</v>
      </c>
      <c r="V35" s="6" t="n">
        <f aca="false">IFERROR((I35+J35)*100/F35,0)</f>
        <v>4.68478889531521</v>
      </c>
      <c r="W35" s="3" t="n">
        <v>3.39070264089392</v>
      </c>
      <c r="X35" s="3" t="n">
        <v>2.98309188898324</v>
      </c>
      <c r="Y35" s="3" t="n">
        <v>1.0150433648016</v>
      </c>
      <c r="Z35" s="3" t="n">
        <v>0.772315603653389</v>
      </c>
      <c r="AA35" s="7" t="n">
        <v>41337</v>
      </c>
      <c r="AB35" s="0" t="n">
        <v>2013</v>
      </c>
    </row>
    <row r="36" customFormat="false" ht="13.8" hidden="false" customHeight="false" outlineLevel="0" collapsed="false">
      <c r="A36" s="0" t="n">
        <v>35</v>
      </c>
      <c r="B36" s="0" t="s">
        <v>28</v>
      </c>
      <c r="C36" s="0" t="s">
        <v>42</v>
      </c>
      <c r="D36" s="0" t="n">
        <v>19597</v>
      </c>
      <c r="E36" s="0" t="n">
        <v>16700</v>
      </c>
      <c r="F36" s="0" t="n">
        <v>36297</v>
      </c>
      <c r="G36" s="0" t="n">
        <v>19014</v>
      </c>
      <c r="H36" s="0" t="n">
        <v>16328</v>
      </c>
      <c r="I36" s="0" t="n">
        <v>583</v>
      </c>
      <c r="J36" s="0" t="n">
        <v>372</v>
      </c>
      <c r="K36" s="2" t="n">
        <v>2.80390947709098</v>
      </c>
      <c r="L36" s="2" t="n">
        <v>2.3894110459468</v>
      </c>
      <c r="M36" s="3" t="n">
        <f aca="false">IFERROR(G36*100/698917,0)</f>
        <v>2.72049470824146</v>
      </c>
      <c r="N36" s="3" t="n">
        <f aca="false">IFERROR(H36*100/698917,0)</f>
        <v>2.33618584180954</v>
      </c>
      <c r="O36" s="3" t="n">
        <f aca="false">IFERROR(I36*100/698917,0)</f>
        <v>0.08341476884952</v>
      </c>
      <c r="P36" s="3" t="n">
        <f aca="false">IFERROR(J36*100/698917,0)</f>
        <v>0.0532252041372581</v>
      </c>
      <c r="Q36" s="4" t="n">
        <f aca="false">IFERROR(G36*100/D36,0)</f>
        <v>97.025054855335</v>
      </c>
      <c r="R36" s="4" t="n">
        <f aca="false">IFERROR(H36*100/E36,0)</f>
        <v>97.7724550898204</v>
      </c>
      <c r="S36" s="4" t="n">
        <f aca="false">IFERROR(I36*100/D36,0)</f>
        <v>2.974945144665</v>
      </c>
      <c r="T36" s="4" t="n">
        <f aca="false">IFERROR(J36*100/E36,0)</f>
        <v>2.22754491017964</v>
      </c>
      <c r="U36" s="5" t="n">
        <f aca="false">IFERROR((D36*100/E36),0)</f>
        <v>117.347305389222</v>
      </c>
      <c r="V36" s="6" t="n">
        <f aca="false">IFERROR((I36+J36)*100/F36,0)</f>
        <v>2.63107143841089</v>
      </c>
      <c r="W36" s="3" t="n">
        <v>3.19732295248745</v>
      </c>
      <c r="X36" s="3" t="n">
        <v>2.74565526287026</v>
      </c>
      <c r="Y36" s="3" t="n">
        <v>0.559329188732827</v>
      </c>
      <c r="Z36" s="3" t="n">
        <v>0.356896154731752</v>
      </c>
      <c r="AA36" s="7" t="n">
        <v>41337</v>
      </c>
      <c r="AB36" s="0" t="n">
        <v>2013</v>
      </c>
    </row>
    <row r="37" customFormat="false" ht="13.8" hidden="false" customHeight="false" outlineLevel="0" collapsed="false">
      <c r="A37" s="0" t="n">
        <v>36</v>
      </c>
      <c r="B37" s="0" t="s">
        <v>28</v>
      </c>
      <c r="C37" s="0" t="s">
        <v>43</v>
      </c>
      <c r="D37" s="0" t="n">
        <v>14756</v>
      </c>
      <c r="E37" s="0" t="n">
        <v>12086</v>
      </c>
      <c r="F37" s="0" t="n">
        <v>26842</v>
      </c>
      <c r="G37" s="0" t="n">
        <v>14428</v>
      </c>
      <c r="H37" s="0" t="n">
        <v>11864</v>
      </c>
      <c r="I37" s="0" t="n">
        <v>328</v>
      </c>
      <c r="J37" s="0" t="n">
        <v>222</v>
      </c>
      <c r="K37" s="2" t="n">
        <v>2.1112664307779</v>
      </c>
      <c r="L37" s="2" t="n">
        <v>1.72924682043791</v>
      </c>
      <c r="M37" s="3" t="n">
        <f aca="false">IFERROR(G37*100/698917,0)</f>
        <v>2.06433668089344</v>
      </c>
      <c r="N37" s="3" t="n">
        <f aca="false">IFERROR(H37*100/698917,0)</f>
        <v>1.69748339216245</v>
      </c>
      <c r="O37" s="3" t="n">
        <f aca="false">IFERROR(I37*100/698917,0)</f>
        <v>0.0469297498844641</v>
      </c>
      <c r="P37" s="3" t="n">
        <f aca="false">IFERROR(J37*100/698917,0)</f>
        <v>0.0317634282754605</v>
      </c>
      <c r="Q37" s="4" t="n">
        <f aca="false">IFERROR(G37*100/D37,0)</f>
        <v>97.7771753862836</v>
      </c>
      <c r="R37" s="4" t="n">
        <f aca="false">IFERROR(H37*100/E37,0)</f>
        <v>98.163163991395</v>
      </c>
      <c r="S37" s="4" t="n">
        <f aca="false">IFERROR(I37*100/D37,0)</f>
        <v>2.22282461371645</v>
      </c>
      <c r="T37" s="4" t="n">
        <f aca="false">IFERROR(J37*100/E37,0)</f>
        <v>1.836836008605</v>
      </c>
      <c r="U37" s="5" t="n">
        <f aca="false">IFERROR((D37*100/E37),0)</f>
        <v>122.091676319709</v>
      </c>
      <c r="V37" s="6" t="n">
        <f aca="false">IFERROR((I37+J37)*100/F37,0)</f>
        <v>2.04902764324566</v>
      </c>
      <c r="W37" s="3" t="n">
        <v>2.42615838637262</v>
      </c>
      <c r="X37" s="3" t="n">
        <v>1.99500575935159</v>
      </c>
      <c r="Y37" s="3" t="n">
        <v>0.314682631053803</v>
      </c>
      <c r="Z37" s="3" t="n">
        <v>0.212986414920562</v>
      </c>
      <c r="AA37" s="7" t="n">
        <v>41337</v>
      </c>
      <c r="AB37" s="0" t="n">
        <v>2013</v>
      </c>
    </row>
    <row r="38" customFormat="false" ht="13.8" hidden="false" customHeight="false" outlineLevel="0" collapsed="false">
      <c r="A38" s="0" t="n">
        <v>37</v>
      </c>
      <c r="B38" s="0" t="s">
        <v>28</v>
      </c>
      <c r="C38" s="0" t="s">
        <v>44</v>
      </c>
      <c r="D38" s="0" t="n">
        <v>15344</v>
      </c>
      <c r="E38" s="0" t="n">
        <v>10776</v>
      </c>
      <c r="F38" s="0" t="n">
        <v>26120</v>
      </c>
      <c r="G38" s="0" t="n">
        <v>15119</v>
      </c>
      <c r="H38" s="0" t="n">
        <v>10628</v>
      </c>
      <c r="I38" s="0" t="n">
        <v>225</v>
      </c>
      <c r="J38" s="0" t="n">
        <v>148</v>
      </c>
      <c r="K38" s="2" t="n">
        <v>2.19539659215615</v>
      </c>
      <c r="L38" s="2" t="n">
        <v>1.54181397791154</v>
      </c>
      <c r="M38" s="3" t="n">
        <f aca="false">IFERROR(G38*100/698917,0)</f>
        <v>2.16320392836345</v>
      </c>
      <c r="N38" s="3" t="n">
        <f aca="false">IFERROR(H38*100/698917,0)</f>
        <v>1.52063835906123</v>
      </c>
      <c r="O38" s="3" t="n">
        <f aca="false">IFERROR(I38*100/698917,0)</f>
        <v>0.0321926637926964</v>
      </c>
      <c r="P38" s="3" t="n">
        <f aca="false">IFERROR(J38*100/698917,0)</f>
        <v>0.021175618850307</v>
      </c>
      <c r="Q38" s="4" t="n">
        <f aca="false">IFERROR(G38*100/D38,0)</f>
        <v>98.5336287799791</v>
      </c>
      <c r="R38" s="4" t="n">
        <f aca="false">IFERROR(H38*100/E38,0)</f>
        <v>98.626577579807</v>
      </c>
      <c r="S38" s="4" t="n">
        <f aca="false">IFERROR(I38*100/D38,0)</f>
        <v>1.46637122002086</v>
      </c>
      <c r="T38" s="4" t="n">
        <f aca="false">IFERROR(J38*100/E38,0)</f>
        <v>1.37342242019302</v>
      </c>
      <c r="U38" s="5" t="n">
        <f aca="false">IFERROR((D38*100/E38),0)</f>
        <v>142.390497401633</v>
      </c>
      <c r="V38" s="6" t="n">
        <f aca="false">IFERROR((I38+J38)*100/F38,0)</f>
        <v>1.42802450229709</v>
      </c>
      <c r="W38" s="3" t="n">
        <v>2.54235435566729</v>
      </c>
      <c r="X38" s="3" t="n">
        <v>1.78716463337733</v>
      </c>
      <c r="Y38" s="3" t="n">
        <v>0.215864609716786</v>
      </c>
      <c r="Z38" s="3" t="n">
        <v>0.141990943280375</v>
      </c>
      <c r="AA38" s="7" t="n">
        <v>41337</v>
      </c>
      <c r="AB38" s="0" t="n">
        <v>2013</v>
      </c>
    </row>
    <row r="39" customFormat="false" ht="13.8" hidden="false" customHeight="false" outlineLevel="0" collapsed="false">
      <c r="A39" s="0" t="n">
        <v>38</v>
      </c>
      <c r="B39" s="0" t="s">
        <v>28</v>
      </c>
      <c r="C39" s="0" t="s">
        <v>45</v>
      </c>
      <c r="D39" s="0" t="n">
        <v>13642</v>
      </c>
      <c r="E39" s="0" t="n">
        <v>8465</v>
      </c>
      <c r="F39" s="0" t="n">
        <v>22107</v>
      </c>
      <c r="G39" s="0" t="n">
        <v>13532</v>
      </c>
      <c r="H39" s="0" t="n">
        <v>8391</v>
      </c>
      <c r="I39" s="0" t="n">
        <v>110</v>
      </c>
      <c r="J39" s="0" t="n">
        <v>74</v>
      </c>
      <c r="K39" s="2" t="n">
        <v>1.95187697537762</v>
      </c>
      <c r="L39" s="2" t="n">
        <v>1.21115955113411</v>
      </c>
      <c r="M39" s="3" t="n">
        <f aca="false">IFERROR(G39*100/698917,0)</f>
        <v>1.93613833974564</v>
      </c>
      <c r="N39" s="3" t="n">
        <f aca="false">IFERROR(H39*100/698917,0)</f>
        <v>1.20057174170896</v>
      </c>
      <c r="O39" s="3" t="n">
        <f aca="false">IFERROR(I39*100/698917,0)</f>
        <v>0.0157386356319849</v>
      </c>
      <c r="P39" s="3" t="n">
        <f aca="false">IFERROR(J39*100/698917,0)</f>
        <v>0.0105878094251535</v>
      </c>
      <c r="Q39" s="4" t="n">
        <f aca="false">IFERROR(G39*100/D39,0)</f>
        <v>99.193666617798</v>
      </c>
      <c r="R39" s="4" t="n">
        <f aca="false">IFERROR(H39*100/E39,0)</f>
        <v>99.1258121677496</v>
      </c>
      <c r="S39" s="4" t="n">
        <f aca="false">IFERROR(I39*100/D39,0)</f>
        <v>0.806333382202023</v>
      </c>
      <c r="T39" s="4" t="n">
        <f aca="false">IFERROR(J39*100/E39,0)</f>
        <v>0.874187832250443</v>
      </c>
      <c r="U39" s="5" t="n">
        <f aca="false">IFERROR((D39*100/E39),0)</f>
        <v>161.157708210278</v>
      </c>
      <c r="V39" s="6" t="n">
        <f aca="false">IFERROR((I39+J39)*100/F39,0)</f>
        <v>0.832315556158683</v>
      </c>
      <c r="W39" s="3" t="n">
        <v>2.27549038566636</v>
      </c>
      <c r="X39" s="3" t="n">
        <v>1.41099910036406</v>
      </c>
      <c r="Y39" s="3" t="n">
        <v>0.105533809194873</v>
      </c>
      <c r="Z39" s="3" t="n">
        <v>0.0709954716401873</v>
      </c>
      <c r="AA39" s="7" t="n">
        <v>41337</v>
      </c>
      <c r="AB39" s="0" t="n">
        <v>2013</v>
      </c>
    </row>
    <row r="40" customFormat="false" ht="13.8" hidden="false" customHeight="false" outlineLevel="0" collapsed="false">
      <c r="A40" s="0" t="n">
        <v>39</v>
      </c>
      <c r="B40" s="0" t="s">
        <v>28</v>
      </c>
      <c r="C40" s="0" t="s">
        <v>46</v>
      </c>
      <c r="D40" s="0" t="n">
        <v>8968</v>
      </c>
      <c r="E40" s="0" t="n">
        <v>4431</v>
      </c>
      <c r="F40" s="0" t="n">
        <v>13399</v>
      </c>
      <c r="G40" s="0" t="n">
        <v>8928</v>
      </c>
      <c r="H40" s="0" t="n">
        <v>4408</v>
      </c>
      <c r="I40" s="0" t="n">
        <v>40</v>
      </c>
      <c r="J40" s="0" t="n">
        <v>23</v>
      </c>
      <c r="K40" s="2" t="n">
        <v>1.28312803952401</v>
      </c>
      <c r="L40" s="2" t="n">
        <v>0.633980858957501</v>
      </c>
      <c r="M40" s="3" t="n">
        <f aca="false">IFERROR(G40*100/698917,0)</f>
        <v>1.27740489929419</v>
      </c>
      <c r="N40" s="3" t="n">
        <f aca="false">IFERROR(H40*100/698917,0)</f>
        <v>0.630690053325359</v>
      </c>
      <c r="O40" s="3" t="n">
        <f aca="false">IFERROR(I40*100/698917,0)</f>
        <v>0.0057231402298127</v>
      </c>
      <c r="P40" s="3" t="n">
        <f aca="false">IFERROR(J40*100/698917,0)</f>
        <v>0.0032908056321423</v>
      </c>
      <c r="Q40" s="4" t="n">
        <f aca="false">IFERROR(G40*100/D40,0)</f>
        <v>99.5539696699376</v>
      </c>
      <c r="R40" s="4" t="n">
        <f aca="false">IFERROR(H40*100/E40,0)</f>
        <v>99.4809298126834</v>
      </c>
      <c r="S40" s="4" t="n">
        <f aca="false">IFERROR(I40*100/D40,0)</f>
        <v>0.446030330062444</v>
      </c>
      <c r="T40" s="4" t="n">
        <f aca="false">IFERROR(J40*100/E40,0)</f>
        <v>0.519070187316633</v>
      </c>
      <c r="U40" s="5" t="n">
        <f aca="false">IFERROR((D40*100/E40),0)</f>
        <v>202.392236515459</v>
      </c>
      <c r="V40" s="6" t="n">
        <f aca="false">IFERROR((I40+J40)*100/F40,0)</f>
        <v>0.470184342115083</v>
      </c>
      <c r="W40" s="3" t="n">
        <v>1.50129900703734</v>
      </c>
      <c r="X40" s="3" t="n">
        <v>0.741232753474529</v>
      </c>
      <c r="Y40" s="3" t="n">
        <v>0.0383759306163174</v>
      </c>
      <c r="Z40" s="3" t="n">
        <v>0.0220661601043825</v>
      </c>
      <c r="AA40" s="7" t="n">
        <v>41337</v>
      </c>
      <c r="AB40" s="0" t="n">
        <v>2013</v>
      </c>
    </row>
    <row r="41" customFormat="false" ht="13.8" hidden="false" customHeight="false" outlineLevel="0" collapsed="false">
      <c r="A41" s="0" t="n">
        <v>40</v>
      </c>
      <c r="B41" s="0" t="s">
        <v>28</v>
      </c>
      <c r="C41" s="0" t="s">
        <v>47</v>
      </c>
      <c r="D41" s="0" t="n">
        <v>4254</v>
      </c>
      <c r="E41" s="0" t="n">
        <v>1569</v>
      </c>
      <c r="F41" s="0" t="n">
        <v>5823</v>
      </c>
      <c r="G41" s="0" t="n">
        <v>4234</v>
      </c>
      <c r="H41" s="0" t="n">
        <v>1560</v>
      </c>
      <c r="I41" s="0" t="n">
        <v>20</v>
      </c>
      <c r="J41" s="0" t="n">
        <v>9</v>
      </c>
      <c r="K41" s="2" t="n">
        <v>0.60865596344058</v>
      </c>
      <c r="L41" s="2" t="n">
        <v>0.224490175514403</v>
      </c>
      <c r="M41" s="3" t="n">
        <f aca="false">IFERROR(G41*100/698917,0)</f>
        <v>0.605794393325674</v>
      </c>
      <c r="N41" s="3" t="n">
        <f aca="false">IFERROR(H41*100/698917,0)</f>
        <v>0.223202468962695</v>
      </c>
      <c r="O41" s="3" t="n">
        <f aca="false">IFERROR(I41*100/698917,0)</f>
        <v>0.00286157011490635</v>
      </c>
      <c r="P41" s="3" t="n">
        <f aca="false">IFERROR(J41*100/698917,0)</f>
        <v>0.00128770655170786</v>
      </c>
      <c r="Q41" s="4" t="n">
        <f aca="false">IFERROR(G41*100/D41,0)</f>
        <v>99.529854254819</v>
      </c>
      <c r="R41" s="4" t="n">
        <f aca="false">IFERROR(H41*100/E41,0)</f>
        <v>99.4263862332696</v>
      </c>
      <c r="S41" s="4" t="n">
        <f aca="false">IFERROR(I41*100/D41,0)</f>
        <v>0.470145745181006</v>
      </c>
      <c r="T41" s="4" t="n">
        <f aca="false">IFERROR(J41*100/E41,0)</f>
        <v>0.573613766730402</v>
      </c>
      <c r="U41" s="5" t="n">
        <f aca="false">IFERROR((D41*100/E41),0)</f>
        <v>271.12810707457</v>
      </c>
      <c r="V41" s="6" t="n">
        <f aca="false">IFERROR((I41+J41)*100/F41,0)</f>
        <v>0.498025072986433</v>
      </c>
      <c r="W41" s="3" t="n">
        <v>0.711973565837376</v>
      </c>
      <c r="X41" s="3" t="n">
        <v>0.262323751229643</v>
      </c>
      <c r="Y41" s="3" t="n">
        <v>0.0191879653081587</v>
      </c>
      <c r="Z41" s="3" t="n">
        <v>0.00863458438867143</v>
      </c>
      <c r="AA41" s="7" t="n">
        <v>41337</v>
      </c>
      <c r="AB41" s="0" t="n">
        <v>2013</v>
      </c>
    </row>
    <row r="42" customFormat="false" ht="13.8" hidden="false" customHeight="false" outlineLevel="0" collapsed="false">
      <c r="A42" s="0" t="n">
        <v>41</v>
      </c>
      <c r="B42" s="0" t="s">
        <v>28</v>
      </c>
      <c r="C42" s="0" t="s">
        <v>48</v>
      </c>
      <c r="D42" s="0" t="n">
        <v>1031</v>
      </c>
      <c r="E42" s="0" t="n">
        <v>271</v>
      </c>
      <c r="F42" s="0" t="n">
        <v>1302</v>
      </c>
      <c r="G42" s="0" t="n">
        <v>1022</v>
      </c>
      <c r="H42" s="0" t="n">
        <v>269</v>
      </c>
      <c r="I42" s="0" t="n">
        <v>9</v>
      </c>
      <c r="J42" s="0" t="n">
        <v>2</v>
      </c>
      <c r="K42" s="2" t="n">
        <v>0.147513939423422</v>
      </c>
      <c r="L42" s="2" t="n">
        <v>0.038774275056981</v>
      </c>
      <c r="M42" s="3" t="n">
        <f aca="false">IFERROR(G42*100/698917,0)</f>
        <v>0.146226232871714</v>
      </c>
      <c r="N42" s="3" t="n">
        <f aca="false">IFERROR(H42*100/698917,0)</f>
        <v>0.0384881180454904</v>
      </c>
      <c r="O42" s="3" t="n">
        <f aca="false">IFERROR(I42*100/698917,0)</f>
        <v>0.00128770655170786</v>
      </c>
      <c r="P42" s="3" t="n">
        <f aca="false">IFERROR(J42*100/698917,0)</f>
        <v>0.000286157011490635</v>
      </c>
      <c r="Q42" s="4" t="n">
        <f aca="false">IFERROR(G42*100/D42,0)</f>
        <v>99.1270611057226</v>
      </c>
      <c r="R42" s="4" t="n">
        <f aca="false">IFERROR(H42*100/E42,0)</f>
        <v>99.2619926199262</v>
      </c>
      <c r="S42" s="4" t="n">
        <f aca="false">IFERROR(I42*100/D42,0)</f>
        <v>0.872938894277401</v>
      </c>
      <c r="T42" s="4" t="n">
        <f aca="false">IFERROR(J42*100/E42,0)</f>
        <v>0.738007380073801</v>
      </c>
      <c r="U42" s="5" t="n">
        <f aca="false">IFERROR((D42*100/E42),0)</f>
        <v>380.442804428044</v>
      </c>
      <c r="V42" s="6" t="n">
        <f aca="false">IFERROR((I42+J42)*100/F42,0)</f>
        <v>0.844854070660522</v>
      </c>
      <c r="W42" s="3" t="n">
        <v>0.171855688305574</v>
      </c>
      <c r="X42" s="3" t="n">
        <v>0.0452340314620345</v>
      </c>
      <c r="Y42" s="3" t="n">
        <v>0.00863458438867143</v>
      </c>
      <c r="Z42" s="3" t="n">
        <v>0.00191879653081587</v>
      </c>
      <c r="AA42" s="7" t="n">
        <v>41337</v>
      </c>
      <c r="AB42" s="0" t="n">
        <v>2013</v>
      </c>
    </row>
    <row r="43" customFormat="false" ht="17.25" hidden="false" customHeight="true" outlineLevel="0" collapsed="false">
      <c r="A43" s="0" t="n">
        <v>42</v>
      </c>
      <c r="B43" s="0" t="s">
        <v>28</v>
      </c>
      <c r="C43" s="0" t="s">
        <v>49</v>
      </c>
      <c r="D43" s="0" t="n">
        <v>169</v>
      </c>
      <c r="E43" s="0" t="n">
        <v>47</v>
      </c>
      <c r="F43" s="0" t="n">
        <v>216</v>
      </c>
      <c r="G43" s="0" t="n">
        <v>168</v>
      </c>
      <c r="H43" s="0" t="n">
        <v>45</v>
      </c>
      <c r="I43" s="0" t="n">
        <v>1</v>
      </c>
      <c r="J43" s="0" t="n">
        <v>2</v>
      </c>
      <c r="K43" s="2" t="n">
        <v>0.0241802674709586</v>
      </c>
      <c r="L43" s="2" t="n">
        <v>0.00672468977002992</v>
      </c>
      <c r="M43" s="3" t="n">
        <f aca="false">IFERROR(G43*100/698917,0)</f>
        <v>0.0240371889652133</v>
      </c>
      <c r="N43" s="3" t="n">
        <f aca="false">IFERROR(H43*100/698917,0)</f>
        <v>0.00643853275853928</v>
      </c>
      <c r="O43" s="3" t="n">
        <f aca="false">IFERROR(I43*100/698917,0)</f>
        <v>0.000143078505745317</v>
      </c>
      <c r="P43" s="3" t="n">
        <f aca="false">IFERROR(J43*100/698917,0)</f>
        <v>0.000286157011490635</v>
      </c>
      <c r="Q43" s="4" t="n">
        <f aca="false">IFERROR(G43*100/D43,0)</f>
        <v>99.4082840236687</v>
      </c>
      <c r="R43" s="4" t="n">
        <f aca="false">IFERROR(H43*100/E43,0)</f>
        <v>95.7446808510638</v>
      </c>
      <c r="S43" s="4" t="n">
        <f aca="false">IFERROR(I43*100/D43,0)</f>
        <v>0.591715976331361</v>
      </c>
      <c r="T43" s="4" t="n">
        <f aca="false">IFERROR(J43*100/E43,0)</f>
        <v>4.25531914893617</v>
      </c>
      <c r="U43" s="5" t="n">
        <f aca="false">IFERROR((D43*100/E43),0)</f>
        <v>359.574468085106</v>
      </c>
      <c r="V43" s="6" t="n">
        <f aca="false">IFERROR((I43+J43)*100/F43,0)</f>
        <v>1.38888888888889</v>
      </c>
      <c r="W43" s="3" t="n">
        <v>0.028250250132423</v>
      </c>
      <c r="X43" s="3" t="n">
        <v>0.00756703128547046</v>
      </c>
      <c r="Y43" s="3" t="n">
        <v>0.000959398265407936</v>
      </c>
      <c r="Z43" s="3" t="n">
        <v>0.00191879653081587</v>
      </c>
      <c r="AA43" s="7" t="n">
        <v>41337</v>
      </c>
      <c r="AB43" s="0" t="n">
        <v>2013</v>
      </c>
    </row>
    <row r="44" customFormat="false" ht="13.8" hidden="false" customHeight="false" outlineLevel="0" collapsed="false">
      <c r="A44" s="0" t="n">
        <v>43</v>
      </c>
      <c r="B44" s="0" t="s">
        <v>28</v>
      </c>
      <c r="C44" s="0" t="s">
        <v>29</v>
      </c>
      <c r="D44" s="0" t="n">
        <v>11298</v>
      </c>
      <c r="E44" s="0" t="n">
        <v>11982</v>
      </c>
      <c r="F44" s="0" t="n">
        <v>23280</v>
      </c>
      <c r="G44" s="0" t="n">
        <v>9304</v>
      </c>
      <c r="H44" s="0" t="n">
        <v>9852</v>
      </c>
      <c r="I44" s="0" t="n">
        <v>1994</v>
      </c>
      <c r="J44" s="0" t="n">
        <v>2130</v>
      </c>
      <c r="K44" s="2" t="n">
        <f aca="false">IFERROR(D44*100/729344,0)</f>
        <v>1.54906326781327</v>
      </c>
      <c r="L44" s="2" t="n">
        <f aca="false">IFERROR(E44*100/729344,0)</f>
        <v>1.64284617409617</v>
      </c>
      <c r="M44" s="3" t="n">
        <f aca="false">IFERROR(G44*100/729344,0)</f>
        <v>1.2756669006669</v>
      </c>
      <c r="N44" s="3" t="n">
        <f aca="false">IFERROR(H44*100/729344,0)</f>
        <v>1.35080291330291</v>
      </c>
      <c r="O44" s="3" t="n">
        <f aca="false">IFERROR(I44*100/729344,0)</f>
        <v>0.273396367146367</v>
      </c>
      <c r="P44" s="3" t="n">
        <f aca="false">IFERROR(J44*100/729344,0)</f>
        <v>0.292043260793261</v>
      </c>
      <c r="Q44" s="4" t="n">
        <f aca="false">IFERROR(G44*100/D44,0)</f>
        <v>82.350858559037</v>
      </c>
      <c r="R44" s="4" t="n">
        <f aca="false">IFERROR(H44*100/E44,0)</f>
        <v>82.2233350025038</v>
      </c>
      <c r="S44" s="4" t="n">
        <f aca="false">IFERROR(I44*100/D44,0)</f>
        <v>17.649141440963</v>
      </c>
      <c r="T44" s="4" t="n">
        <f aca="false">IFERROR(J44*100/E44,0)</f>
        <v>17.7766649974962</v>
      </c>
      <c r="U44" s="5" t="n">
        <f aca="false">IFERROR((D44*100/E44),0)</f>
        <v>94.2914371557336</v>
      </c>
      <c r="V44" s="6" t="n">
        <f aca="false">IFERROR((I44+J44)*100/F44,0)</f>
        <v>17.7147766323024</v>
      </c>
      <c r="W44" s="3" t="n">
        <v>1.53550610307563</v>
      </c>
      <c r="X44" s="3" t="n">
        <v>1.62594648833847</v>
      </c>
      <c r="Y44" s="3" t="n">
        <v>1.61562145519365</v>
      </c>
      <c r="Z44" s="3" t="n">
        <v>1.72581429265921</v>
      </c>
      <c r="AA44" s="7" t="n">
        <v>45994</v>
      </c>
      <c r="AB44" s="0" t="n">
        <v>2025</v>
      </c>
    </row>
    <row r="45" customFormat="false" ht="13.8" hidden="false" customHeight="false" outlineLevel="0" collapsed="false">
      <c r="A45" s="0" t="n">
        <v>44</v>
      </c>
      <c r="B45" s="0" t="s">
        <v>28</v>
      </c>
      <c r="C45" s="0" t="s">
        <v>30</v>
      </c>
      <c r="D45" s="0" t="n">
        <v>14491</v>
      </c>
      <c r="E45" s="0" t="n">
        <v>15401</v>
      </c>
      <c r="F45" s="0" t="n">
        <v>29892</v>
      </c>
      <c r="G45" s="0" t="n">
        <v>11882</v>
      </c>
      <c r="H45" s="0" t="n">
        <v>12654</v>
      </c>
      <c r="I45" s="0" t="n">
        <v>2609</v>
      </c>
      <c r="J45" s="0" t="n">
        <v>2747</v>
      </c>
      <c r="K45" s="2" t="n">
        <f aca="false">IFERROR(D45*100/729344,0)</f>
        <v>1.98685393997894</v>
      </c>
      <c r="L45" s="2" t="n">
        <f aca="false">IFERROR(E45*100/729344,0)</f>
        <v>2.1116235959986</v>
      </c>
      <c r="M45" s="3" t="n">
        <f aca="false">IFERROR(G45*100/729344,0)</f>
        <v>1.62913522288522</v>
      </c>
      <c r="N45" s="3" t="n">
        <f aca="false">IFERROR(H45*100/729344,0)</f>
        <v>1.73498376623377</v>
      </c>
      <c r="O45" s="3" t="n">
        <f aca="false">IFERROR(I45*100/729344,0)</f>
        <v>0.357718717093717</v>
      </c>
      <c r="P45" s="3" t="n">
        <f aca="false">IFERROR(J45*100/729344,0)</f>
        <v>0.37663982976483</v>
      </c>
      <c r="Q45" s="4" t="n">
        <f aca="false">IFERROR(G45*100/D45,0)</f>
        <v>81.9957214822994</v>
      </c>
      <c r="R45" s="4" t="n">
        <f aca="false">IFERROR(H45*100/E45,0)</f>
        <v>82.1634958768911</v>
      </c>
      <c r="S45" s="4" t="n">
        <f aca="false">IFERROR(I45*100/D45,0)</f>
        <v>18.0042785177006</v>
      </c>
      <c r="T45" s="4" t="n">
        <f aca="false">IFERROR(J45*100/E45,0)</f>
        <v>17.8365041231089</v>
      </c>
      <c r="U45" s="5" t="n">
        <f aca="false">IFERROR((D45*100/E45),0)</f>
        <v>94.0912927731965</v>
      </c>
      <c r="V45" s="6" t="n">
        <f aca="false">IFERROR((I45+J45)*100/F45,0)</f>
        <v>17.917837548508</v>
      </c>
      <c r="W45" s="3" t="n">
        <v>1.9609720030895</v>
      </c>
      <c r="X45" s="3" t="n">
        <v>2.08838072101452</v>
      </c>
      <c r="Y45" s="3" t="n">
        <v>2.11391994814455</v>
      </c>
      <c r="Z45" s="3" t="n">
        <v>2.22573326851402</v>
      </c>
      <c r="AA45" s="7" t="n">
        <v>45994</v>
      </c>
      <c r="AB45" s="0" t="n">
        <v>2025</v>
      </c>
    </row>
    <row r="46" customFormat="false" ht="13.8" hidden="false" customHeight="false" outlineLevel="0" collapsed="false">
      <c r="A46" s="0" t="n">
        <v>45</v>
      </c>
      <c r="B46" s="0" t="s">
        <v>28</v>
      </c>
      <c r="C46" s="0" t="s">
        <v>31</v>
      </c>
      <c r="D46" s="0" t="n">
        <v>17233</v>
      </c>
      <c r="E46" s="0" t="n">
        <v>18281</v>
      </c>
      <c r="F46" s="0" t="n">
        <v>35514</v>
      </c>
      <c r="G46" s="0" t="n">
        <v>14267</v>
      </c>
      <c r="H46" s="0" t="n">
        <v>14967</v>
      </c>
      <c r="I46" s="0" t="n">
        <v>2966</v>
      </c>
      <c r="J46" s="0" t="n">
        <v>3314</v>
      </c>
      <c r="K46" s="2" t="n">
        <f aca="false">IFERROR(D46*100/729344,0)</f>
        <v>2.36280822218322</v>
      </c>
      <c r="L46" s="2" t="n">
        <f aca="false">IFERROR(E46*100/729344,0)</f>
        <v>2.50649899087399</v>
      </c>
      <c r="M46" s="3" t="n">
        <f aca="false">IFERROR(G46*100/729344,0)</f>
        <v>1.95614140926641</v>
      </c>
      <c r="N46" s="3" t="n">
        <f aca="false">IFERROR(H46*100/729344,0)</f>
        <v>2.05211806774307</v>
      </c>
      <c r="O46" s="3" t="n">
        <f aca="false">IFERROR(I46*100/729344,0)</f>
        <v>0.406666812916813</v>
      </c>
      <c r="P46" s="3" t="n">
        <f aca="false">IFERROR(J46*100/729344,0)</f>
        <v>0.454380923130923</v>
      </c>
      <c r="Q46" s="4" t="n">
        <f aca="false">IFERROR(G46*100/D46,0)</f>
        <v>82.7888353739918</v>
      </c>
      <c r="R46" s="4" t="n">
        <f aca="false">IFERROR(H46*100/E46,0)</f>
        <v>81.8718888463432</v>
      </c>
      <c r="S46" s="4" t="n">
        <f aca="false">IFERROR(I46*100/D46,0)</f>
        <v>17.2111646260082</v>
      </c>
      <c r="T46" s="4" t="n">
        <f aca="false">IFERROR(J46*100/E46,0)</f>
        <v>18.1281111536568</v>
      </c>
      <c r="U46" s="5" t="n">
        <f aca="false">IFERROR((D46*100/E46),0)</f>
        <v>94.2672720310705</v>
      </c>
      <c r="V46" s="6" t="n">
        <f aca="false">IFERROR((I46+J46)*100/F46,0)</f>
        <v>17.6831672016669</v>
      </c>
      <c r="W46" s="3" t="n">
        <v>2.3545857236221</v>
      </c>
      <c r="X46" s="3" t="n">
        <v>2.47011176319142</v>
      </c>
      <c r="Y46" s="3" t="n">
        <v>2.40317614649165</v>
      </c>
      <c r="Z46" s="3" t="n">
        <v>2.68514017177119</v>
      </c>
      <c r="AA46" s="7" t="n">
        <v>45994</v>
      </c>
      <c r="AB46" s="0" t="n">
        <v>2025</v>
      </c>
    </row>
    <row r="47" customFormat="false" ht="13.8" hidden="false" customHeight="false" outlineLevel="0" collapsed="false">
      <c r="A47" s="0" t="n">
        <v>46</v>
      </c>
      <c r="B47" s="0" t="s">
        <v>28</v>
      </c>
      <c r="C47" s="0" t="s">
        <v>32</v>
      </c>
      <c r="D47" s="0" t="n">
        <v>18826</v>
      </c>
      <c r="E47" s="0" t="n">
        <v>20409</v>
      </c>
      <c r="F47" s="0" t="n">
        <v>39235</v>
      </c>
      <c r="G47" s="0" t="n">
        <v>15611</v>
      </c>
      <c r="H47" s="0" t="n">
        <v>16610</v>
      </c>
      <c r="I47" s="0" t="n">
        <v>3215</v>
      </c>
      <c r="J47" s="0" t="n">
        <v>3799</v>
      </c>
      <c r="K47" s="2" t="n">
        <f aca="false">IFERROR(D47*100/729344,0)</f>
        <v>2.58122367497367</v>
      </c>
      <c r="L47" s="2" t="n">
        <f aca="false">IFERROR(E47*100/729344,0)</f>
        <v>2.79826803264303</v>
      </c>
      <c r="M47" s="3" t="n">
        <f aca="false">IFERROR(G47*100/729344,0)</f>
        <v>2.14041659354159</v>
      </c>
      <c r="N47" s="3" t="n">
        <f aca="false">IFERROR(H47*100/729344,0)</f>
        <v>2.277388996139</v>
      </c>
      <c r="O47" s="3" t="n">
        <f aca="false">IFERROR(I47*100/729344,0)</f>
        <v>0.440807081432081</v>
      </c>
      <c r="P47" s="3" t="n">
        <f aca="false">IFERROR(J47*100/729344,0)</f>
        <v>0.520879036504037</v>
      </c>
      <c r="Q47" s="4" t="n">
        <f aca="false">IFERROR(G47*100/D47,0)</f>
        <v>82.9225539147987</v>
      </c>
      <c r="R47" s="4" t="n">
        <f aca="false">IFERROR(H47*100/E47,0)</f>
        <v>81.3856631878093</v>
      </c>
      <c r="S47" s="4" t="n">
        <f aca="false">IFERROR(I47*100/D47,0)</f>
        <v>17.0774460852013</v>
      </c>
      <c r="T47" s="4" t="n">
        <f aca="false">IFERROR(J47*100/E47,0)</f>
        <v>18.6143368121907</v>
      </c>
      <c r="U47" s="5" t="n">
        <f aca="false">IFERROR((D47*100/E47),0)</f>
        <v>92.2436180116615</v>
      </c>
      <c r="V47" s="6" t="n">
        <f aca="false">IFERROR((I47+J47)*100/F47,0)</f>
        <v>17.8768956289028</v>
      </c>
      <c r="W47" s="3" t="n">
        <v>2.5763957195952</v>
      </c>
      <c r="X47" s="3" t="n">
        <v>2.74126788178055</v>
      </c>
      <c r="Y47" s="3" t="n">
        <v>2.60492626802787</v>
      </c>
      <c r="Z47" s="3" t="n">
        <v>3.07810727596824</v>
      </c>
      <c r="AA47" s="7" t="n">
        <v>45994</v>
      </c>
      <c r="AB47" s="0" t="n">
        <v>2025</v>
      </c>
    </row>
    <row r="48" customFormat="false" ht="13.8" hidden="false" customHeight="false" outlineLevel="0" collapsed="false">
      <c r="A48" s="0" t="n">
        <v>47</v>
      </c>
      <c r="B48" s="0" t="s">
        <v>28</v>
      </c>
      <c r="C48" s="0" t="s">
        <v>33</v>
      </c>
      <c r="D48" s="0" t="n">
        <v>19560</v>
      </c>
      <c r="E48" s="0" t="n">
        <v>21434</v>
      </c>
      <c r="F48" s="0" t="n">
        <v>40994</v>
      </c>
      <c r="G48" s="0" t="n">
        <v>15034</v>
      </c>
      <c r="H48" s="0" t="n">
        <v>15826</v>
      </c>
      <c r="I48" s="0" t="n">
        <v>4526</v>
      </c>
      <c r="J48" s="0" t="n">
        <v>5608</v>
      </c>
      <c r="K48" s="2" t="n">
        <f aca="false">IFERROR(D48*100/729344,0)</f>
        <v>2.68186205686206</v>
      </c>
      <c r="L48" s="2" t="n">
        <f aca="false">IFERROR(E48*100/729344,0)</f>
        <v>2.93880528255528</v>
      </c>
      <c r="M48" s="3" t="n">
        <f aca="false">IFERROR(G48*100/729344,0)</f>
        <v>2.0613044050544</v>
      </c>
      <c r="N48" s="3" t="n">
        <f aca="false">IFERROR(H48*100/729344,0)</f>
        <v>2.16989513864514</v>
      </c>
      <c r="O48" s="3" t="n">
        <f aca="false">IFERROR(I48*100/729344,0)</f>
        <v>0.620557651807652</v>
      </c>
      <c r="P48" s="3" t="n">
        <f aca="false">IFERROR(J48*100/729344,0)</f>
        <v>0.768910143910144</v>
      </c>
      <c r="Q48" s="4" t="n">
        <f aca="false">IFERROR(G48*100/D48,0)</f>
        <v>76.8609406952965</v>
      </c>
      <c r="R48" s="4" t="n">
        <f aca="false">IFERROR(H48*100/E48,0)</f>
        <v>73.8359615564057</v>
      </c>
      <c r="S48" s="4" t="n">
        <f aca="false">IFERROR(I48*100/D48,0)</f>
        <v>23.1390593047035</v>
      </c>
      <c r="T48" s="4" t="n">
        <f aca="false">IFERROR(J48*100/E48,0)</f>
        <v>26.1640384435943</v>
      </c>
      <c r="U48" s="5" t="n">
        <f aca="false">IFERROR((D48*100/E48),0)</f>
        <v>91.2568815899972</v>
      </c>
      <c r="V48" s="6" t="n">
        <f aca="false">IFERROR((I48+J48)*100/F48,0)</f>
        <v>24.7206908328048</v>
      </c>
      <c r="W48" s="3" t="n">
        <v>2.4811692555502</v>
      </c>
      <c r="X48" s="3" t="n">
        <v>2.61187871746292</v>
      </c>
      <c r="Y48" s="3" t="n">
        <v>3.66715281153784</v>
      </c>
      <c r="Z48" s="3" t="n">
        <v>4.54383406255064</v>
      </c>
      <c r="AA48" s="7" t="n">
        <v>45994</v>
      </c>
      <c r="AB48" s="0" t="n">
        <v>2025</v>
      </c>
    </row>
    <row r="49" customFormat="false" ht="13.8" hidden="false" customHeight="false" outlineLevel="0" collapsed="false">
      <c r="A49" s="0" t="n">
        <v>48</v>
      </c>
      <c r="B49" s="0" t="s">
        <v>28</v>
      </c>
      <c r="C49" s="0" t="s">
        <v>34</v>
      </c>
      <c r="D49" s="0" t="n">
        <v>19785</v>
      </c>
      <c r="E49" s="0" t="n">
        <v>21708</v>
      </c>
      <c r="F49" s="0" t="n">
        <v>41493</v>
      </c>
      <c r="G49" s="0" t="n">
        <v>13958</v>
      </c>
      <c r="H49" s="0" t="n">
        <v>14679</v>
      </c>
      <c r="I49" s="0" t="n">
        <v>5827</v>
      </c>
      <c r="J49" s="0" t="n">
        <v>7029</v>
      </c>
      <c r="K49" s="2" t="n">
        <f aca="false">IFERROR(D49*100/729344,0)</f>
        <v>2.7127116970867</v>
      </c>
      <c r="L49" s="2" t="n">
        <f aca="false">IFERROR(E49*100/729344,0)</f>
        <v>2.97637328887329</v>
      </c>
      <c r="M49" s="3" t="n">
        <f aca="false">IFERROR(G49*100/729344,0)</f>
        <v>1.91377457002457</v>
      </c>
      <c r="N49" s="3" t="n">
        <f aca="false">IFERROR(H49*100/729344,0)</f>
        <v>2.01263052825553</v>
      </c>
      <c r="O49" s="3" t="n">
        <f aca="false">IFERROR(I49*100/729344,0)</f>
        <v>0.798937127062127</v>
      </c>
      <c r="P49" s="3" t="n">
        <f aca="false">IFERROR(J49*100/729344,0)</f>
        <v>0.963742760617761</v>
      </c>
      <c r="Q49" s="4" t="n">
        <f aca="false">IFERROR(G49*100/D49,0)</f>
        <v>70.548395248926</v>
      </c>
      <c r="R49" s="4" t="n">
        <f aca="false">IFERROR(H49*100/E49,0)</f>
        <v>67.620232172471</v>
      </c>
      <c r="S49" s="4" t="n">
        <f aca="false">IFERROR(I49*100/D49,0)</f>
        <v>29.451604751074</v>
      </c>
      <c r="T49" s="4" t="n">
        <f aca="false">IFERROR(J49*100/E49,0)</f>
        <v>32.379767827529</v>
      </c>
      <c r="U49" s="5" t="n">
        <f aca="false">IFERROR((D49*100/E49),0)</f>
        <v>91.1415146489773</v>
      </c>
      <c r="V49" s="6" t="n">
        <f aca="false">IFERROR((I49+J49)*100/F49,0)</f>
        <v>30.9835393921866</v>
      </c>
      <c r="W49" s="3" t="n">
        <v>2.30358922901222</v>
      </c>
      <c r="X49" s="3" t="n">
        <v>2.42258104976862</v>
      </c>
      <c r="Y49" s="3" t="n">
        <v>4.72127694052828</v>
      </c>
      <c r="Z49" s="3" t="n">
        <v>5.6951871657754</v>
      </c>
      <c r="AA49" s="7" t="n">
        <v>45994</v>
      </c>
      <c r="AB49" s="0" t="n">
        <v>2025</v>
      </c>
    </row>
    <row r="50" customFormat="false" ht="13.8" hidden="false" customHeight="false" outlineLevel="0" collapsed="false">
      <c r="A50" s="0" t="n">
        <v>49</v>
      </c>
      <c r="B50" s="0" t="s">
        <v>28</v>
      </c>
      <c r="C50" s="0" t="s">
        <v>35</v>
      </c>
      <c r="D50" s="0" t="n">
        <v>20793</v>
      </c>
      <c r="E50" s="0" t="n">
        <v>21382</v>
      </c>
      <c r="F50" s="0" t="n">
        <v>42175</v>
      </c>
      <c r="G50" s="0" t="n">
        <v>14394</v>
      </c>
      <c r="H50" s="0" t="n">
        <v>14209</v>
      </c>
      <c r="I50" s="0" t="n">
        <v>6399</v>
      </c>
      <c r="J50" s="0" t="n">
        <v>7173</v>
      </c>
      <c r="K50" s="2" t="n">
        <f aca="false">IFERROR(D50*100/729344,0)</f>
        <v>2.85091808529308</v>
      </c>
      <c r="L50" s="2" t="n">
        <f aca="false">IFERROR(E50*100/729344,0)</f>
        <v>2.93167558792559</v>
      </c>
      <c r="M50" s="3" t="n">
        <f aca="false">IFERROR(G50*100/729344,0)</f>
        <v>1.97355431730432</v>
      </c>
      <c r="N50" s="3" t="n">
        <f aca="false">IFERROR(H50*100/729344,0)</f>
        <v>1.94818905756406</v>
      </c>
      <c r="O50" s="3" t="n">
        <f aca="false">IFERROR(I50*100/729344,0)</f>
        <v>0.877363767988768</v>
      </c>
      <c r="P50" s="3" t="n">
        <f aca="false">IFERROR(J50*100/729344,0)</f>
        <v>0.98348653036153</v>
      </c>
      <c r="Q50" s="4" t="n">
        <f aca="false">IFERROR(G50*100/D50,0)</f>
        <v>69.2252200259703</v>
      </c>
      <c r="R50" s="4" t="n">
        <f aca="false">IFERROR(H50*100/E50,0)</f>
        <v>66.4530913852773</v>
      </c>
      <c r="S50" s="4" t="n">
        <f aca="false">IFERROR(I50*100/D50,0)</f>
        <v>30.7747799740297</v>
      </c>
      <c r="T50" s="4" t="n">
        <f aca="false">IFERROR(J50*100/E50,0)</f>
        <v>33.5469086147227</v>
      </c>
      <c r="U50" s="5" t="n">
        <f aca="false">IFERROR((D50*100/E50),0)</f>
        <v>97.2453465531756</v>
      </c>
      <c r="V50" s="6" t="n">
        <f aca="false">IFERROR((I50+J50)*100/F50,0)</f>
        <v>32.1802015411974</v>
      </c>
      <c r="W50" s="3" t="n">
        <v>2.37554544794397</v>
      </c>
      <c r="X50" s="3" t="n">
        <v>2.34501356605779</v>
      </c>
      <c r="Y50" s="3" t="n">
        <v>5.18473505104521</v>
      </c>
      <c r="Z50" s="3" t="n">
        <v>5.81186193485659</v>
      </c>
      <c r="AA50" s="7" t="n">
        <v>45994</v>
      </c>
      <c r="AB50" s="0" t="n">
        <v>2025</v>
      </c>
    </row>
    <row r="51" customFormat="false" ht="13.8" hidden="false" customHeight="false" outlineLevel="0" collapsed="false">
      <c r="A51" s="0" t="n">
        <v>50</v>
      </c>
      <c r="B51" s="0" t="s">
        <v>28</v>
      </c>
      <c r="C51" s="0" t="s">
        <v>36</v>
      </c>
      <c r="D51" s="0" t="n">
        <v>21885</v>
      </c>
      <c r="E51" s="0" t="n">
        <v>21756</v>
      </c>
      <c r="F51" s="0" t="n">
        <v>43641</v>
      </c>
      <c r="G51" s="0" t="n">
        <v>15202</v>
      </c>
      <c r="H51" s="0" t="n">
        <v>15016</v>
      </c>
      <c r="I51" s="0" t="n">
        <v>6683</v>
      </c>
      <c r="J51" s="0" t="n">
        <v>6740</v>
      </c>
      <c r="K51" s="2" t="n">
        <f aca="false">IFERROR(D51*100/729344,0)</f>
        <v>3.00064167251667</v>
      </c>
      <c r="L51" s="2" t="n">
        <f aca="false">IFERROR(E51*100/729344,0)</f>
        <v>2.98295454545455</v>
      </c>
      <c r="M51" s="3" t="n">
        <f aca="false">IFERROR(G51*100/729344,0)</f>
        <v>2.0843388030888</v>
      </c>
      <c r="N51" s="3" t="n">
        <f aca="false">IFERROR(H51*100/729344,0)</f>
        <v>2.05883643383643</v>
      </c>
      <c r="O51" s="3" t="n">
        <f aca="false">IFERROR(I51*100/729344,0)</f>
        <v>0.916302869427869</v>
      </c>
      <c r="P51" s="3" t="n">
        <f aca="false">IFERROR(J51*100/729344,0)</f>
        <v>0.924118111618112</v>
      </c>
      <c r="Q51" s="4" t="n">
        <f aca="false">IFERROR(G51*100/D51,0)</f>
        <v>69.463102581677</v>
      </c>
      <c r="R51" s="4" t="n">
        <f aca="false">IFERROR(H51*100/E51,0)</f>
        <v>69.0200404486119</v>
      </c>
      <c r="S51" s="4" t="n">
        <f aca="false">IFERROR(I51*100/D51,0)</f>
        <v>30.5368974183231</v>
      </c>
      <c r="T51" s="4" t="n">
        <f aca="false">IFERROR(J51*100/E51,0)</f>
        <v>30.9799595513881</v>
      </c>
      <c r="U51" s="5" t="n">
        <f aca="false">IFERROR((D51*100/E51),0)</f>
        <v>100.592939878654</v>
      </c>
      <c r="V51" s="6" t="n">
        <f aca="false">IFERROR((I51+J51)*100/F51,0)</f>
        <v>30.757773653216</v>
      </c>
      <c r="W51" s="3" t="n">
        <v>2.50889550504684</v>
      </c>
      <c r="X51" s="3" t="n">
        <v>2.47819858596128</v>
      </c>
      <c r="Y51" s="3" t="n">
        <v>5.41484362339977</v>
      </c>
      <c r="Z51" s="3" t="n">
        <v>5.46102738616108</v>
      </c>
      <c r="AA51" s="7" t="n">
        <v>45994</v>
      </c>
      <c r="AB51" s="0" t="n">
        <v>2025</v>
      </c>
    </row>
    <row r="52" customFormat="false" ht="13.8" hidden="false" customHeight="false" outlineLevel="0" collapsed="false">
      <c r="A52" s="0" t="n">
        <v>51</v>
      </c>
      <c r="B52" s="0" t="s">
        <v>28</v>
      </c>
      <c r="C52" s="0" t="s">
        <v>37</v>
      </c>
      <c r="D52" s="0" t="n">
        <v>24885</v>
      </c>
      <c r="E52" s="0" t="n">
        <v>23977</v>
      </c>
      <c r="F52" s="0" t="n">
        <v>48862</v>
      </c>
      <c r="G52" s="0" t="n">
        <v>18468</v>
      </c>
      <c r="H52" s="0" t="n">
        <v>17721</v>
      </c>
      <c r="I52" s="0" t="n">
        <v>6417</v>
      </c>
      <c r="J52" s="0" t="n">
        <v>6256</v>
      </c>
      <c r="K52" s="2" t="n">
        <f aca="false">IFERROR(D52*100/729344,0)</f>
        <v>3.41197020884521</v>
      </c>
      <c r="L52" s="2" t="n">
        <f aca="false">IFERROR(E52*100/729344,0)</f>
        <v>3.28747477184977</v>
      </c>
      <c r="M52" s="3" t="n">
        <f aca="false">IFERROR(G52*100/729344,0)</f>
        <v>2.53213846963847</v>
      </c>
      <c r="N52" s="3" t="n">
        <f aca="false">IFERROR(H52*100/729344,0)</f>
        <v>2.42971766409266</v>
      </c>
      <c r="O52" s="3" t="n">
        <f aca="false">IFERROR(I52*100/729344,0)</f>
        <v>0.879831739206739</v>
      </c>
      <c r="P52" s="3" t="n">
        <f aca="false">IFERROR(J52*100/729344,0)</f>
        <v>0.857757107757108</v>
      </c>
      <c r="Q52" s="4" t="n">
        <f aca="false">IFERROR(G52*100/D52,0)</f>
        <v>74.2133815551537</v>
      </c>
      <c r="R52" s="4" t="n">
        <f aca="false">IFERROR(H52*100/E52,0)</f>
        <v>73.9083288151145</v>
      </c>
      <c r="S52" s="4" t="n">
        <f aca="false">IFERROR(I52*100/D52,0)</f>
        <v>25.7866184448463</v>
      </c>
      <c r="T52" s="4" t="n">
        <f aca="false">IFERROR(J52*100/E52,0)</f>
        <v>26.0916711848855</v>
      </c>
      <c r="U52" s="5" t="n">
        <f aca="false">IFERROR((D52*100/E52),0)</f>
        <v>103.786962505735</v>
      </c>
      <c r="V52" s="6" t="n">
        <f aca="false">IFERROR((I52+J52)*100/F52,0)</f>
        <v>25.9363104252794</v>
      </c>
      <c r="W52" s="3" t="n">
        <v>3.0479069982374</v>
      </c>
      <c r="X52" s="3" t="n">
        <v>2.924624210297</v>
      </c>
      <c r="Y52" s="3" t="n">
        <v>5.19931939718036</v>
      </c>
      <c r="Z52" s="3" t="n">
        <v>5.06887052341598</v>
      </c>
      <c r="AA52" s="7" t="n">
        <v>45994</v>
      </c>
      <c r="AB52" s="0" t="n">
        <v>2025</v>
      </c>
    </row>
    <row r="53" customFormat="false" ht="13.8" hidden="false" customHeight="false" outlineLevel="0" collapsed="false">
      <c r="A53" s="0" t="n">
        <v>52</v>
      </c>
      <c r="B53" s="0" t="s">
        <v>28</v>
      </c>
      <c r="C53" s="0" t="s">
        <v>38</v>
      </c>
      <c r="D53" s="0" t="n">
        <v>29389</v>
      </c>
      <c r="E53" s="0" t="n">
        <v>28681</v>
      </c>
      <c r="F53" s="0" t="n">
        <v>58070</v>
      </c>
      <c r="G53" s="0" t="n">
        <v>23654</v>
      </c>
      <c r="H53" s="0" t="n">
        <v>22704</v>
      </c>
      <c r="I53" s="0" t="n">
        <v>5735</v>
      </c>
      <c r="J53" s="0" t="n">
        <v>5977</v>
      </c>
      <c r="K53" s="2" t="n">
        <f aca="false">IFERROR(D53*100/729344,0)</f>
        <v>4.02951145138645</v>
      </c>
      <c r="L53" s="2" t="n">
        <f aca="false">IFERROR(E53*100/729344,0)</f>
        <v>3.93243791681292</v>
      </c>
      <c r="M53" s="3" t="n">
        <f aca="false">IFERROR(G53*100/729344,0)</f>
        <v>3.2431883994384</v>
      </c>
      <c r="N53" s="3" t="n">
        <f aca="false">IFERROR(H53*100/729344,0)</f>
        <v>3.11293436293436</v>
      </c>
      <c r="O53" s="3" t="n">
        <f aca="false">IFERROR(I53*100/729344,0)</f>
        <v>0.786323051948052</v>
      </c>
      <c r="P53" s="3" t="n">
        <f aca="false">IFERROR(J53*100/729344,0)</f>
        <v>0.819503553878554</v>
      </c>
      <c r="Q53" s="4" t="n">
        <f aca="false">IFERROR(G53*100/D53,0)</f>
        <v>80.4858960835687</v>
      </c>
      <c r="R53" s="4" t="n">
        <f aca="false">IFERROR(H53*100/E53,0)</f>
        <v>79.160419790105</v>
      </c>
      <c r="S53" s="4" t="n">
        <f aca="false">IFERROR(I53*100/D53,0)</f>
        <v>19.5141039164313</v>
      </c>
      <c r="T53" s="4" t="n">
        <f aca="false">IFERROR(J53*100/E53,0)</f>
        <v>20.8395802098951</v>
      </c>
      <c r="U53" s="5" t="n">
        <f aca="false">IFERROR((D53*100/E53),0)</f>
        <v>102.468533175273</v>
      </c>
      <c r="V53" s="6" t="n">
        <f aca="false">IFERROR((I53+J53)*100/F53,0)</f>
        <v>20.1687618391596</v>
      </c>
      <c r="W53" s="3" t="n">
        <v>3.90378991424667</v>
      </c>
      <c r="X53" s="3" t="n">
        <v>3.74700457483117</v>
      </c>
      <c r="Y53" s="3" t="n">
        <v>4.64673472694863</v>
      </c>
      <c r="Z53" s="3" t="n">
        <v>4.84281315832118</v>
      </c>
      <c r="AA53" s="7" t="n">
        <v>45994</v>
      </c>
      <c r="AB53" s="0" t="n">
        <v>2025</v>
      </c>
    </row>
    <row r="54" customFormat="false" ht="13.8" hidden="false" customHeight="false" outlineLevel="0" collapsed="false">
      <c r="A54" s="0" t="n">
        <v>53</v>
      </c>
      <c r="B54" s="0" t="s">
        <v>28</v>
      </c>
      <c r="C54" s="0" t="s">
        <v>39</v>
      </c>
      <c r="D54" s="0" t="n">
        <v>29741</v>
      </c>
      <c r="E54" s="0" t="n">
        <v>28749</v>
      </c>
      <c r="F54" s="0" t="n">
        <v>58490</v>
      </c>
      <c r="G54" s="0" t="n">
        <v>25323</v>
      </c>
      <c r="H54" s="0" t="n">
        <v>24107</v>
      </c>
      <c r="I54" s="0" t="n">
        <v>4418</v>
      </c>
      <c r="J54" s="0" t="n">
        <v>4642</v>
      </c>
      <c r="K54" s="2" t="n">
        <f aca="false">IFERROR(D54*100/729344,0)</f>
        <v>4.077773999649</v>
      </c>
      <c r="L54" s="2" t="n">
        <f aca="false">IFERROR(E54*100/729344,0)</f>
        <v>3.94176136363636</v>
      </c>
      <c r="M54" s="3" t="n">
        <f aca="false">IFERROR(G54*100/729344,0)</f>
        <v>3.47202417514917</v>
      </c>
      <c r="N54" s="3" t="n">
        <f aca="false">IFERROR(H54*100/729344,0)</f>
        <v>3.30529900842401</v>
      </c>
      <c r="O54" s="3" t="n">
        <f aca="false">IFERROR(I54*100/729344,0)</f>
        <v>0.605749824499824</v>
      </c>
      <c r="P54" s="3" t="n">
        <f aca="false">IFERROR(J54*100/729344,0)</f>
        <v>0.636462355212355</v>
      </c>
      <c r="Q54" s="4" t="n">
        <f aca="false">IFERROR(G54*100/D54,0)</f>
        <v>85.145085908342</v>
      </c>
      <c r="R54" s="4" t="n">
        <f aca="false">IFERROR(H54*100/E54,0)</f>
        <v>83.853351420919</v>
      </c>
      <c r="S54" s="4" t="n">
        <f aca="false">IFERROR(I54*100/D54,0)</f>
        <v>14.854914091658</v>
      </c>
      <c r="T54" s="4" t="n">
        <f aca="false">IFERROR(J54*100/E54,0)</f>
        <v>16.146648579081</v>
      </c>
      <c r="U54" s="5" t="n">
        <f aca="false">IFERROR((D54*100/E54),0)</f>
        <v>103.450554801906</v>
      </c>
      <c r="V54" s="6" t="n">
        <f aca="false">IFERROR((I54+J54)*100/F54,0)</f>
        <v>15.4898273209096</v>
      </c>
      <c r="W54" s="3" t="n">
        <v>4.1792370000198</v>
      </c>
      <c r="X54" s="3" t="n">
        <v>3.97855176556796</v>
      </c>
      <c r="Y54" s="3" t="n">
        <v>3.57964673472695</v>
      </c>
      <c r="Z54" s="3" t="n">
        <v>3.76114081996435</v>
      </c>
      <c r="AA54" s="7" t="n">
        <v>45994</v>
      </c>
      <c r="AB54" s="0" t="n">
        <v>2025</v>
      </c>
    </row>
    <row r="55" customFormat="false" ht="13.8" hidden="false" customHeight="false" outlineLevel="0" collapsed="false">
      <c r="A55" s="0" t="n">
        <v>54</v>
      </c>
      <c r="B55" s="0" t="s">
        <v>28</v>
      </c>
      <c r="C55" s="0" t="s">
        <v>40</v>
      </c>
      <c r="D55" s="0" t="n">
        <v>27700</v>
      </c>
      <c r="E55" s="0" t="n">
        <v>25604</v>
      </c>
      <c r="F55" s="0" t="n">
        <v>53304</v>
      </c>
      <c r="G55" s="0" t="n">
        <v>24265</v>
      </c>
      <c r="H55" s="0" t="n">
        <v>22336</v>
      </c>
      <c r="I55" s="0" t="n">
        <v>3435</v>
      </c>
      <c r="J55" s="0" t="n">
        <v>3268</v>
      </c>
      <c r="K55" s="2" t="n">
        <f aca="false">IFERROR(D55*100/729344,0)</f>
        <v>3.79793348543349</v>
      </c>
      <c r="L55" s="2" t="n">
        <f aca="false">IFERROR(E55*100/729344,0)</f>
        <v>3.51055194805195</v>
      </c>
      <c r="M55" s="3" t="n">
        <f aca="false">IFERROR(G55*100/729344,0)</f>
        <v>3.32696231133731</v>
      </c>
      <c r="N55" s="3" t="n">
        <f aca="false">IFERROR(H55*100/729344,0)</f>
        <v>3.06247806247806</v>
      </c>
      <c r="O55" s="3" t="n">
        <f aca="false">IFERROR(I55*100/729344,0)</f>
        <v>0.470971174096174</v>
      </c>
      <c r="P55" s="3" t="n">
        <f aca="false">IFERROR(J55*100/729344,0)</f>
        <v>0.448073885573886</v>
      </c>
      <c r="Q55" s="4" t="n">
        <f aca="false">IFERROR(G55*100/D55,0)</f>
        <v>87.5992779783394</v>
      </c>
      <c r="R55" s="4" t="n">
        <f aca="false">IFERROR(H55*100/E55,0)</f>
        <v>87.2363693172942</v>
      </c>
      <c r="S55" s="4" t="n">
        <f aca="false">IFERROR(I55*100/D55,0)</f>
        <v>12.4007220216607</v>
      </c>
      <c r="T55" s="4" t="n">
        <f aca="false">IFERROR(J55*100/E55,0)</f>
        <v>12.7636306827058</v>
      </c>
      <c r="U55" s="5" t="n">
        <f aca="false">IFERROR((D55*100/E55),0)</f>
        <v>108.186220902984</v>
      </c>
      <c r="V55" s="6" t="n">
        <f aca="false">IFERROR((I55+J55)*100/F55,0)</f>
        <v>12.5750412727</v>
      </c>
      <c r="W55" s="3" t="n">
        <v>4.00462764307075</v>
      </c>
      <c r="X55" s="3" t="n">
        <v>3.68627088545758</v>
      </c>
      <c r="Y55" s="3" t="n">
        <v>2.78317938745746</v>
      </c>
      <c r="Z55" s="3" t="n">
        <v>2.64786906498136</v>
      </c>
      <c r="AA55" s="7" t="n">
        <v>45994</v>
      </c>
      <c r="AB55" s="0" t="n">
        <v>2025</v>
      </c>
    </row>
    <row r="56" customFormat="false" ht="13.8" hidden="false" customHeight="false" outlineLevel="0" collapsed="false">
      <c r="A56" s="0" t="n">
        <v>55</v>
      </c>
      <c r="B56" s="0" t="s">
        <v>28</v>
      </c>
      <c r="C56" s="0" t="s">
        <v>41</v>
      </c>
      <c r="D56" s="0" t="n">
        <v>25754</v>
      </c>
      <c r="E56" s="0" t="n">
        <v>23163</v>
      </c>
      <c r="F56" s="0" t="n">
        <v>48917</v>
      </c>
      <c r="G56" s="0" t="n">
        <v>23558</v>
      </c>
      <c r="H56" s="0" t="n">
        <v>21128</v>
      </c>
      <c r="I56" s="0" t="n">
        <v>2196</v>
      </c>
      <c r="J56" s="0" t="n">
        <v>2035</v>
      </c>
      <c r="K56" s="2" t="n">
        <f aca="false">IFERROR(D56*100/729344,0)</f>
        <v>3.53111837486837</v>
      </c>
      <c r="L56" s="2" t="n">
        <f aca="false">IFERROR(E56*100/729344,0)</f>
        <v>3.17586762899263</v>
      </c>
      <c r="M56" s="3" t="n">
        <f aca="false">IFERROR(G56*100/729344,0)</f>
        <v>3.23002588627589</v>
      </c>
      <c r="N56" s="3" t="n">
        <f aca="false">IFERROR(H56*100/729344,0)</f>
        <v>2.89684977184977</v>
      </c>
      <c r="O56" s="3" t="n">
        <f aca="false">IFERROR(I56*100/729344,0)</f>
        <v>0.301092488592489</v>
      </c>
      <c r="P56" s="3" t="n">
        <f aca="false">IFERROR(J56*100/729344,0)</f>
        <v>0.279017857142857</v>
      </c>
      <c r="Q56" s="4" t="n">
        <f aca="false">IFERROR(G56*100/D56,0)</f>
        <v>91.4731692164324</v>
      </c>
      <c r="R56" s="4" t="n">
        <f aca="false">IFERROR(H56*100/E56,0)</f>
        <v>91.214436817338</v>
      </c>
      <c r="S56" s="4" t="n">
        <f aca="false">IFERROR(I56*100/D56,0)</f>
        <v>8.5268307835676</v>
      </c>
      <c r="T56" s="4" t="n">
        <f aca="false">IFERROR(J56*100/E56,0)</f>
        <v>8.785563182662</v>
      </c>
      <c r="U56" s="5" t="n">
        <f aca="false">IFERROR((D56*100/E56),0)</f>
        <v>111.185943098908</v>
      </c>
      <c r="V56" s="6" t="n">
        <f aca="false">IFERROR((I56+J56)*100/F56,0)</f>
        <v>8.64934480855326</v>
      </c>
      <c r="W56" s="3" t="n">
        <v>3.88794634310574</v>
      </c>
      <c r="X56" s="3" t="n">
        <v>3.48690594860081</v>
      </c>
      <c r="Y56" s="3" t="n">
        <v>1.77929022848809</v>
      </c>
      <c r="Z56" s="3" t="n">
        <v>1.64884135472371</v>
      </c>
      <c r="AA56" s="7" t="n">
        <v>45994</v>
      </c>
      <c r="AB56" s="0" t="n">
        <v>2025</v>
      </c>
    </row>
    <row r="57" customFormat="false" ht="13.8" hidden="false" customHeight="false" outlineLevel="0" collapsed="false">
      <c r="A57" s="0" t="n">
        <v>56</v>
      </c>
      <c r="B57" s="0" t="s">
        <v>28</v>
      </c>
      <c r="C57" s="0" t="s">
        <v>42</v>
      </c>
      <c r="D57" s="0" t="n">
        <v>23746</v>
      </c>
      <c r="E57" s="0" t="n">
        <v>20164</v>
      </c>
      <c r="F57" s="0" t="n">
        <v>43910</v>
      </c>
      <c r="G57" s="0" t="n">
        <v>22208</v>
      </c>
      <c r="H57" s="0" t="n">
        <v>18942</v>
      </c>
      <c r="I57" s="0" t="n">
        <v>1538</v>
      </c>
      <c r="J57" s="0" t="n">
        <v>1222</v>
      </c>
      <c r="K57" s="2" t="n">
        <f aca="false">IFERROR(D57*100/729344,0)</f>
        <v>3.25580247455247</v>
      </c>
      <c r="L57" s="2" t="n">
        <f aca="false">IFERROR(E57*100/729344,0)</f>
        <v>2.7646762021762</v>
      </c>
      <c r="M57" s="3" t="n">
        <f aca="false">IFERROR(G57*100/729344,0)</f>
        <v>3.04492804492804</v>
      </c>
      <c r="N57" s="3" t="n">
        <f aca="false">IFERROR(H57*100/729344,0)</f>
        <v>2.59712837837838</v>
      </c>
      <c r="O57" s="3" t="n">
        <f aca="false">IFERROR(I57*100/729344,0)</f>
        <v>0.21087442962443</v>
      </c>
      <c r="P57" s="3" t="n">
        <f aca="false">IFERROR(J57*100/729344,0)</f>
        <v>0.167547823797824</v>
      </c>
      <c r="Q57" s="4" t="n">
        <f aca="false">IFERROR(G57*100/D57,0)</f>
        <v>93.5231196833151</v>
      </c>
      <c r="R57" s="4" t="n">
        <f aca="false">IFERROR(H57*100/E57,0)</f>
        <v>93.9396945050585</v>
      </c>
      <c r="S57" s="4" t="n">
        <f aca="false">IFERROR(I57*100/D57,0)</f>
        <v>6.47688031668492</v>
      </c>
      <c r="T57" s="4" t="n">
        <f aca="false">IFERROR(J57*100/E57,0)</f>
        <v>6.06030549494148</v>
      </c>
      <c r="U57" s="5" t="n">
        <f aca="false">IFERROR((D57*100/E57),0)</f>
        <v>117.764332473716</v>
      </c>
      <c r="V57" s="6" t="n">
        <f aca="false">IFERROR((I57+J57)*100/F57,0)</f>
        <v>6.28558414939649</v>
      </c>
      <c r="W57" s="3" t="n">
        <v>3.66514612393634</v>
      </c>
      <c r="X57" s="3" t="n">
        <v>3.12613463074577</v>
      </c>
      <c r="Y57" s="3" t="n">
        <v>1.24615135310322</v>
      </c>
      <c r="Z57" s="3" t="n">
        <v>0.990115054286177</v>
      </c>
      <c r="AA57" s="7" t="n">
        <v>45994</v>
      </c>
      <c r="AB57" s="0" t="n">
        <v>2025</v>
      </c>
    </row>
    <row r="58" customFormat="false" ht="13.8" hidden="false" customHeight="false" outlineLevel="0" collapsed="false">
      <c r="A58" s="0" t="n">
        <v>57</v>
      </c>
      <c r="B58" s="0" t="s">
        <v>28</v>
      </c>
      <c r="C58" s="0" t="s">
        <v>43</v>
      </c>
      <c r="D58" s="0" t="n">
        <v>20648</v>
      </c>
      <c r="E58" s="0" t="n">
        <v>16162</v>
      </c>
      <c r="F58" s="0" t="n">
        <v>36810</v>
      </c>
      <c r="G58" s="0" t="n">
        <v>19562</v>
      </c>
      <c r="H58" s="0" t="n">
        <v>15506</v>
      </c>
      <c r="I58" s="0" t="n">
        <v>1086</v>
      </c>
      <c r="J58" s="0" t="n">
        <v>656</v>
      </c>
      <c r="K58" s="2" t="n">
        <f aca="false">IFERROR(D58*100/729344,0)</f>
        <v>2.83103720603721</v>
      </c>
      <c r="L58" s="2" t="n">
        <f aca="false">IFERROR(E58*100/729344,0)</f>
        <v>2.21596393471393</v>
      </c>
      <c r="M58" s="3" t="n">
        <f aca="false">IFERROR(G58*100/729344,0)</f>
        <v>2.68213627588628</v>
      </c>
      <c r="N58" s="3" t="n">
        <f aca="false">IFERROR(H58*100/729344,0)</f>
        <v>2.12602009477009</v>
      </c>
      <c r="O58" s="3" t="n">
        <f aca="false">IFERROR(I58*100/729344,0)</f>
        <v>0.14890093015093</v>
      </c>
      <c r="P58" s="3" t="n">
        <f aca="false">IFERROR(J58*100/729344,0)</f>
        <v>0.08994383994384</v>
      </c>
      <c r="Q58" s="4" t="n">
        <f aca="false">IFERROR(G58*100/D58,0)</f>
        <v>94.7404106935296</v>
      </c>
      <c r="R58" s="4" t="n">
        <f aca="false">IFERROR(H58*100/E58,0)</f>
        <v>95.9410963989605</v>
      </c>
      <c r="S58" s="4" t="n">
        <f aca="false">IFERROR(I58*100/D58,0)</f>
        <v>5.25958930647036</v>
      </c>
      <c r="T58" s="4" t="n">
        <f aca="false">IFERROR(J58*100/E58,0)</f>
        <v>4.05890360103948</v>
      </c>
      <c r="U58" s="5" t="n">
        <f aca="false">IFERROR((D58*100/E58),0)</f>
        <v>127.756465783938</v>
      </c>
      <c r="V58" s="6" t="n">
        <f aca="false">IFERROR((I58+J58)*100/F58,0)</f>
        <v>4.73240967128498</v>
      </c>
      <c r="W58" s="3" t="n">
        <v>3.22845769436431</v>
      </c>
      <c r="X58" s="3" t="n">
        <v>2.5590668136598</v>
      </c>
      <c r="Y58" s="3" t="n">
        <v>0.879922216820613</v>
      </c>
      <c r="Z58" s="3" t="n">
        <v>0.531518392480959</v>
      </c>
      <c r="AA58" s="7" t="n">
        <v>45994</v>
      </c>
      <c r="AB58" s="0" t="n">
        <v>2025</v>
      </c>
    </row>
    <row r="59" customFormat="false" ht="13.8" hidden="false" customHeight="false" outlineLevel="0" collapsed="false">
      <c r="A59" s="0" t="n">
        <v>58</v>
      </c>
      <c r="B59" s="0" t="s">
        <v>28</v>
      </c>
      <c r="C59" s="0" t="s">
        <v>44</v>
      </c>
      <c r="D59" s="0" t="n">
        <v>18792</v>
      </c>
      <c r="E59" s="0" t="n">
        <v>13832</v>
      </c>
      <c r="F59" s="0" t="n">
        <v>32624</v>
      </c>
      <c r="G59" s="0" t="n">
        <v>18161</v>
      </c>
      <c r="H59" s="0" t="n">
        <v>13514</v>
      </c>
      <c r="I59" s="0" t="n">
        <v>631</v>
      </c>
      <c r="J59" s="0" t="n">
        <v>318</v>
      </c>
      <c r="K59" s="2" t="n">
        <f aca="false">IFERROR(D59*100/729344,0)</f>
        <v>2.57656195156195</v>
      </c>
      <c r="L59" s="2" t="n">
        <f aca="false">IFERROR(E59*100/729344,0)</f>
        <v>1.89649877149877</v>
      </c>
      <c r="M59" s="3" t="n">
        <f aca="false">IFERROR(G59*100/729344,0)</f>
        <v>2.49004584942085</v>
      </c>
      <c r="N59" s="3" t="n">
        <f aca="false">IFERROR(H59*100/729344,0)</f>
        <v>1.85289794664795</v>
      </c>
      <c r="O59" s="3" t="n">
        <f aca="false">IFERROR(I59*100/729344,0)</f>
        <v>0.0865161021411021</v>
      </c>
      <c r="P59" s="3" t="n">
        <f aca="false">IFERROR(J59*100/729344,0)</f>
        <v>0.0436008248508248</v>
      </c>
      <c r="Q59" s="4" t="n">
        <f aca="false">IFERROR(G59*100/D59,0)</f>
        <v>96.6421881651767</v>
      </c>
      <c r="R59" s="4" t="n">
        <f aca="false">IFERROR(H59*100/E59,0)</f>
        <v>97.700983227299</v>
      </c>
      <c r="S59" s="4" t="n">
        <f aca="false">IFERROR(I59*100/D59,0)</f>
        <v>3.35781183482333</v>
      </c>
      <c r="T59" s="4" t="n">
        <f aca="false">IFERROR(J59*100/E59,0)</f>
        <v>2.29901677270098</v>
      </c>
      <c r="U59" s="5" t="n">
        <f aca="false">IFERROR((D59*100/E59),0)</f>
        <v>135.858877964141</v>
      </c>
      <c r="V59" s="6" t="n">
        <f aca="false">IFERROR((I59+J59)*100/F59,0)</f>
        <v>2.90890142226582</v>
      </c>
      <c r="W59" s="3" t="n">
        <v>2.99724057802629</v>
      </c>
      <c r="X59" s="3" t="n">
        <v>2.23031271248539</v>
      </c>
      <c r="Y59" s="3" t="n">
        <v>0.511262356182142</v>
      </c>
      <c r="Z59" s="3" t="n">
        <v>0.257656781720953</v>
      </c>
      <c r="AA59" s="7" t="n">
        <v>45994</v>
      </c>
      <c r="AB59" s="0" t="n">
        <v>2025</v>
      </c>
    </row>
    <row r="60" customFormat="false" ht="13.8" hidden="false" customHeight="false" outlineLevel="0" collapsed="false">
      <c r="A60" s="0" t="n">
        <v>59</v>
      </c>
      <c r="B60" s="0" t="s">
        <v>28</v>
      </c>
      <c r="C60" s="0" t="s">
        <v>45</v>
      </c>
      <c r="D60" s="0" t="n">
        <v>14782</v>
      </c>
      <c r="E60" s="0" t="n">
        <v>10015</v>
      </c>
      <c r="F60" s="0" t="n">
        <v>24797</v>
      </c>
      <c r="G60" s="0" t="n">
        <v>14443</v>
      </c>
      <c r="H60" s="0" t="n">
        <v>9862</v>
      </c>
      <c r="I60" s="0" t="n">
        <v>339</v>
      </c>
      <c r="J60" s="0" t="n">
        <v>153</v>
      </c>
      <c r="K60" s="2" t="n">
        <f aca="false">IFERROR(D60*100/729344,0)</f>
        <v>2.02675280800281</v>
      </c>
      <c r="L60" s="2" t="n">
        <f aca="false">IFERROR(E60*100/729344,0)</f>
        <v>1.37315176377676</v>
      </c>
      <c r="M60" s="3" t="n">
        <f aca="false">IFERROR(G60*100/729344,0)</f>
        <v>1.98027268339768</v>
      </c>
      <c r="N60" s="3" t="n">
        <f aca="false">IFERROR(H60*100/729344,0)</f>
        <v>1.35217400842401</v>
      </c>
      <c r="O60" s="3" t="n">
        <f aca="false">IFERROR(I60*100/729344,0)</f>
        <v>0.0464801246051246</v>
      </c>
      <c r="P60" s="3" t="n">
        <f aca="false">IFERROR(J60*100/729344,0)</f>
        <v>0.0209777553527554</v>
      </c>
      <c r="Q60" s="4" t="n">
        <f aca="false">IFERROR(G60*100/D60,0)</f>
        <v>97.7066702746584</v>
      </c>
      <c r="R60" s="4" t="n">
        <f aca="false">IFERROR(H60*100/E60,0)</f>
        <v>98.472291562656</v>
      </c>
      <c r="S60" s="4" t="n">
        <f aca="false">IFERROR(I60*100/D60,0)</f>
        <v>2.29332972534163</v>
      </c>
      <c r="T60" s="4" t="n">
        <f aca="false">IFERROR(J60*100/E60,0)</f>
        <v>1.52770843734398</v>
      </c>
      <c r="U60" s="5" t="n">
        <f aca="false">IFERROR((D60*100/E60),0)</f>
        <v>147.598602096855</v>
      </c>
      <c r="V60" s="6" t="n">
        <f aca="false">IFERROR((I60+J60)*100/F60,0)</f>
        <v>1.98411098116708</v>
      </c>
      <c r="W60" s="3" t="n">
        <v>2.38363227071382</v>
      </c>
      <c r="X60" s="3" t="n">
        <v>1.62759686033232</v>
      </c>
      <c r="Y60" s="3" t="n">
        <v>0.274671852211959</v>
      </c>
      <c r="Z60" s="3" t="n">
        <v>0.12396694214876</v>
      </c>
      <c r="AA60" s="7" t="n">
        <v>45994</v>
      </c>
      <c r="AB60" s="0" t="n">
        <v>2025</v>
      </c>
    </row>
    <row r="61" customFormat="false" ht="13.8" hidden="false" customHeight="false" outlineLevel="0" collapsed="false">
      <c r="A61" s="0" t="n">
        <v>60</v>
      </c>
      <c r="B61" s="0" t="s">
        <v>28</v>
      </c>
      <c r="C61" s="0" t="s">
        <v>46</v>
      </c>
      <c r="D61" s="0" t="n">
        <v>9545</v>
      </c>
      <c r="E61" s="0" t="n">
        <v>5377</v>
      </c>
      <c r="F61" s="0" t="n">
        <v>14922</v>
      </c>
      <c r="G61" s="0" t="n">
        <v>9408</v>
      </c>
      <c r="H61" s="0" t="n">
        <v>5303</v>
      </c>
      <c r="I61" s="0" t="n">
        <v>137</v>
      </c>
      <c r="J61" s="0" t="n">
        <v>74</v>
      </c>
      <c r="K61" s="2" t="n">
        <f aca="false">IFERROR(D61*100/729344,0)</f>
        <v>1.30871029308529</v>
      </c>
      <c r="L61" s="2" t="n">
        <f aca="false">IFERROR(E61*100/729344,0)</f>
        <v>0.737237846612847</v>
      </c>
      <c r="M61" s="3" t="n">
        <f aca="false">IFERROR(G61*100/729344,0)</f>
        <v>1.28992628992629</v>
      </c>
      <c r="N61" s="3" t="n">
        <f aca="false">IFERROR(H61*100/729344,0)</f>
        <v>0.727091742716743</v>
      </c>
      <c r="O61" s="3" t="n">
        <f aca="false">IFERROR(I61*100/729344,0)</f>
        <v>0.0187840031590032</v>
      </c>
      <c r="P61" s="3" t="n">
        <f aca="false">IFERROR(J61*100/729344,0)</f>
        <v>0.0101461038961039</v>
      </c>
      <c r="Q61" s="4" t="n">
        <f aca="false">IFERROR(G61*100/D61,0)</f>
        <v>98.564693556836</v>
      </c>
      <c r="R61" s="4" t="n">
        <f aca="false">IFERROR(H61*100/E61,0)</f>
        <v>98.6237679003162</v>
      </c>
      <c r="S61" s="4" t="n">
        <f aca="false">IFERROR(I61*100/D61,0)</f>
        <v>1.43530644316396</v>
      </c>
      <c r="T61" s="4" t="n">
        <f aca="false">IFERROR(J61*100/E61,0)</f>
        <v>1.37623209968384</v>
      </c>
      <c r="U61" s="5" t="n">
        <f aca="false">IFERROR((D61*100/E61),0)</f>
        <v>177.515343128138</v>
      </c>
      <c r="V61" s="6" t="n">
        <f aca="false">IFERROR((I61+J61)*100/F61,0)</f>
        <v>1.41401956842246</v>
      </c>
      <c r="W61" s="3" t="n">
        <v>1.55266997181165</v>
      </c>
      <c r="X61" s="3" t="n">
        <v>0.875192268337283</v>
      </c>
      <c r="Y61" s="3" t="n">
        <v>0.111003078917517</v>
      </c>
      <c r="Z61" s="3" t="n">
        <v>0.0599578674444985</v>
      </c>
      <c r="AA61" s="7" t="n">
        <v>45994</v>
      </c>
      <c r="AB61" s="0" t="n">
        <v>2025</v>
      </c>
    </row>
    <row r="62" customFormat="false" ht="13.8" hidden="false" customHeight="false" outlineLevel="0" collapsed="false">
      <c r="A62" s="0" t="n">
        <v>61</v>
      </c>
      <c r="B62" s="0" t="s">
        <v>28</v>
      </c>
      <c r="C62" s="0" t="s">
        <v>47</v>
      </c>
      <c r="D62" s="0" t="n">
        <v>6423</v>
      </c>
      <c r="E62" s="0" t="n">
        <v>2797</v>
      </c>
      <c r="F62" s="0" t="n">
        <v>9220</v>
      </c>
      <c r="G62" s="0" t="n">
        <v>6357</v>
      </c>
      <c r="H62" s="0" t="n">
        <v>2764</v>
      </c>
      <c r="I62" s="0" t="n">
        <v>66</v>
      </c>
      <c r="J62" s="0" t="n">
        <v>33</v>
      </c>
      <c r="K62" s="2" t="n">
        <f aca="false">IFERROR(D62*100/729344,0)</f>
        <v>0.880654396279396</v>
      </c>
      <c r="L62" s="2" t="n">
        <f aca="false">IFERROR(E62*100/729344,0)</f>
        <v>0.383495305370305</v>
      </c>
      <c r="M62" s="3" t="n">
        <f aca="false">IFERROR(G62*100/729344,0)</f>
        <v>0.871605168480168</v>
      </c>
      <c r="N62" s="3" t="n">
        <f aca="false">IFERROR(H62*100/729344,0)</f>
        <v>0.378970691470691</v>
      </c>
      <c r="O62" s="3" t="n">
        <f aca="false">IFERROR(I62*100/729344,0)</f>
        <v>0.0090492277992278</v>
      </c>
      <c r="P62" s="3" t="n">
        <f aca="false">IFERROR(J62*100/729344,0)</f>
        <v>0.0045246138996139</v>
      </c>
      <c r="Q62" s="4" t="n">
        <f aca="false">IFERROR(G62*100/D62,0)</f>
        <v>98.9724427837459</v>
      </c>
      <c r="R62" s="4" t="n">
        <f aca="false">IFERROR(H62*100/E62,0)</f>
        <v>98.8201644619235</v>
      </c>
      <c r="S62" s="4" t="n">
        <f aca="false">IFERROR(I62*100/D62,0)</f>
        <v>1.02755721625409</v>
      </c>
      <c r="T62" s="4" t="n">
        <f aca="false">IFERROR(J62*100/E62,0)</f>
        <v>1.17983553807651</v>
      </c>
      <c r="U62" s="5" t="n">
        <f aca="false">IFERROR((D62*100/E62),0)</f>
        <v>229.638898820164</v>
      </c>
      <c r="V62" s="6" t="n">
        <f aca="false">IFERROR((I62+J62)*100/F62,0)</f>
        <v>1.07375271149675</v>
      </c>
      <c r="W62" s="3" t="n">
        <v>1.0491414764888</v>
      </c>
      <c r="X62" s="3" t="n">
        <v>0.456162819099425</v>
      </c>
      <c r="Y62" s="3" t="n">
        <v>0.053475935828877</v>
      </c>
      <c r="Z62" s="3" t="n">
        <v>0.0267379679144385</v>
      </c>
      <c r="AA62" s="7" t="n">
        <v>45994</v>
      </c>
      <c r="AB62" s="0" t="n">
        <v>2025</v>
      </c>
    </row>
    <row r="63" customFormat="false" ht="13.8" hidden="false" customHeight="false" outlineLevel="0" collapsed="false">
      <c r="A63" s="0" t="n">
        <v>62</v>
      </c>
      <c r="B63" s="0" t="s">
        <v>28</v>
      </c>
      <c r="C63" s="0" t="s">
        <v>48</v>
      </c>
      <c r="D63" s="0" t="n">
        <v>2102</v>
      </c>
      <c r="E63" s="0" t="n">
        <v>590</v>
      </c>
      <c r="F63" s="0" t="n">
        <v>2692</v>
      </c>
      <c r="G63" s="0" t="n">
        <v>2088</v>
      </c>
      <c r="H63" s="0" t="n">
        <v>589</v>
      </c>
      <c r="I63" s="0" t="n">
        <v>14</v>
      </c>
      <c r="J63" s="0" t="n">
        <v>1</v>
      </c>
      <c r="K63" s="2" t="n">
        <f aca="false">IFERROR(D63*100/729344,0)</f>
        <v>0.288204194454194</v>
      </c>
      <c r="L63" s="2" t="n">
        <f aca="false">IFERROR(E63*100/729344,0)</f>
        <v>0.0808946121446122</v>
      </c>
      <c r="M63" s="3" t="n">
        <f aca="false">IFERROR(G63*100/729344,0)</f>
        <v>0.286284661284661</v>
      </c>
      <c r="N63" s="3" t="n">
        <f aca="false">IFERROR(H63*100/729344,0)</f>
        <v>0.0807575026325026</v>
      </c>
      <c r="O63" s="3" t="n">
        <f aca="false">IFERROR(I63*100/729344,0)</f>
        <v>0.00191953316953317</v>
      </c>
      <c r="P63" s="3" t="n">
        <f aca="false">IFERROR(J63*100/729344,0)</f>
        <v>0.000137109512109512</v>
      </c>
      <c r="Q63" s="4" t="n">
        <f aca="false">IFERROR(G63*100/D63,0)</f>
        <v>99.3339676498573</v>
      </c>
      <c r="R63" s="4" t="n">
        <f aca="false">IFERROR(H63*100/E63,0)</f>
        <v>99.8305084745763</v>
      </c>
      <c r="S63" s="4" t="n">
        <f aca="false">IFERROR(I63*100/D63,0)</f>
        <v>0.666032350142721</v>
      </c>
      <c r="T63" s="4" t="n">
        <f aca="false">IFERROR(J63*100/E63,0)</f>
        <v>0.169491525423729</v>
      </c>
      <c r="U63" s="5" t="n">
        <f aca="false">IFERROR((D63*100/E63),0)</f>
        <v>356.271186440678</v>
      </c>
      <c r="V63" s="6" t="n">
        <f aca="false">IFERROR((I63+J63)*100/F63,0)</f>
        <v>0.557206537890045</v>
      </c>
      <c r="W63" s="3" t="n">
        <v>0.34459767231534</v>
      </c>
      <c r="X63" s="3" t="n">
        <v>0.0972069104376126</v>
      </c>
      <c r="Y63" s="3" t="n">
        <v>0.0113433803273375</v>
      </c>
      <c r="Z63" s="3" t="n">
        <v>0.000810241451952682</v>
      </c>
      <c r="AA63" s="7" t="n">
        <v>45994</v>
      </c>
      <c r="AB63" s="0" t="n">
        <v>2025</v>
      </c>
    </row>
    <row r="64" customFormat="false" ht="13.8" hidden="false" customHeight="false" outlineLevel="0" collapsed="false">
      <c r="A64" s="0" t="n">
        <v>63</v>
      </c>
      <c r="B64" s="0" t="s">
        <v>28</v>
      </c>
      <c r="C64" s="0" t="s">
        <v>49</v>
      </c>
      <c r="D64" s="0" t="n">
        <v>385</v>
      </c>
      <c r="E64" s="0" t="n">
        <v>117</v>
      </c>
      <c r="F64" s="0" t="n">
        <v>502</v>
      </c>
      <c r="G64" s="0" t="n">
        <v>377</v>
      </c>
      <c r="H64" s="0" t="n">
        <v>111</v>
      </c>
      <c r="I64" s="0" t="n">
        <v>8</v>
      </c>
      <c r="J64" s="0" t="n">
        <v>6</v>
      </c>
      <c r="K64" s="2" t="n">
        <f aca="false">IFERROR(D64*100/729344,0)</f>
        <v>0.0527871621621622</v>
      </c>
      <c r="L64" s="2" t="n">
        <f aca="false">IFERROR(E64*100/729344,0)</f>
        <v>0.0160418129168129</v>
      </c>
      <c r="M64" s="3" t="n">
        <f aca="false">IFERROR(G64*100/729344,0)</f>
        <v>0.0516902860652861</v>
      </c>
      <c r="N64" s="3" t="n">
        <f aca="false">IFERROR(H64*100/729344,0)</f>
        <v>0.0152191558441558</v>
      </c>
      <c r="O64" s="3" t="n">
        <f aca="false">IFERROR(I64*100/729344,0)</f>
        <v>0.0010968760968761</v>
      </c>
      <c r="P64" s="3" t="n">
        <f aca="false">IFERROR(J64*100/729344,0)</f>
        <v>0.000822657072657073</v>
      </c>
      <c r="Q64" s="4" t="n">
        <f aca="false">IFERROR(G64*100/D64,0)</f>
        <v>97.9220779220779</v>
      </c>
      <c r="R64" s="4" t="n">
        <f aca="false">IFERROR(H64*100/E64,0)</f>
        <v>94.8717948717949</v>
      </c>
      <c r="S64" s="4" t="n">
        <f aca="false">IFERROR(I64*100/D64,0)</f>
        <v>2.07792207792208</v>
      </c>
      <c r="T64" s="4" t="n">
        <f aca="false">IFERROR(J64*100/E64,0)</f>
        <v>5.12820512820513</v>
      </c>
      <c r="U64" s="5" t="n">
        <f aca="false">IFERROR((D64*100/E64),0)</f>
        <v>329.059829059829</v>
      </c>
      <c r="V64" s="6" t="n">
        <f aca="false">IFERROR((I64+J64)*100/F64,0)</f>
        <v>2.78884462151394</v>
      </c>
      <c r="W64" s="3" t="n">
        <v>0.0622190241680475</v>
      </c>
      <c r="X64" s="3" t="n">
        <v>0.0183191291317063</v>
      </c>
      <c r="Y64" s="3" t="n">
        <v>0.00648193161562146</v>
      </c>
      <c r="Z64" s="3" t="n">
        <v>0.00486144871171609</v>
      </c>
      <c r="AA64" s="7" t="n">
        <v>45994</v>
      </c>
      <c r="AB64" s="0" t="n">
        <v>2025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LibreOffice/5.3.7.2$Linux_X86_64 LibreOffice_project/30m0$Build-2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2026-09-22T10:21:08Z</dcterms:created>
  <dc:creator>Sergio</dc:creator>
  <dc:description/>
  <dc:language>es-ES</dc:language>
  <cp:lastModifiedBy>Ruben </cp:lastModifiedBy>
  <dcterms:modified xsi:type="dcterms:W3CDTF">2026-09-30T10:17:24Z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